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195" windowHeight="5640" activeTab="1"/>
  </bookViews>
  <sheets>
    <sheet name="Original" sheetId="1" r:id="rId1"/>
    <sheet name="working" sheetId="4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J45" i="4" l="1"/>
  <c r="I45" i="4"/>
  <c r="H45" i="4"/>
  <c r="G45" i="4"/>
  <c r="F45" i="4"/>
  <c r="E45" i="4"/>
  <c r="D45" i="4"/>
  <c r="C45" i="4"/>
  <c r="J23" i="4"/>
  <c r="I23" i="4"/>
  <c r="H23" i="4"/>
  <c r="G23" i="4"/>
  <c r="F23" i="4"/>
  <c r="E23" i="4"/>
  <c r="D23" i="4"/>
  <c r="C23" i="4"/>
  <c r="C20" i="4"/>
  <c r="D20" i="4"/>
  <c r="E20" i="4"/>
  <c r="F20" i="4"/>
  <c r="G20" i="4"/>
  <c r="H20" i="4"/>
  <c r="I20" i="4"/>
  <c r="J20" i="4"/>
  <c r="C21" i="4"/>
  <c r="D21" i="4"/>
  <c r="E21" i="4"/>
  <c r="F21" i="4"/>
  <c r="G21" i="4"/>
  <c r="H21" i="4"/>
  <c r="I21" i="4"/>
  <c r="J21" i="4"/>
  <c r="C22" i="4"/>
  <c r="D22" i="4"/>
  <c r="E22" i="4"/>
  <c r="F22" i="4"/>
  <c r="G22" i="4"/>
  <c r="H22" i="4"/>
  <c r="I22" i="4"/>
  <c r="J22" i="4"/>
  <c r="C42" i="4"/>
  <c r="D42" i="4"/>
  <c r="E42" i="4"/>
  <c r="F42" i="4"/>
  <c r="G42" i="4"/>
  <c r="H42" i="4"/>
  <c r="I42" i="4"/>
  <c r="J42" i="4"/>
  <c r="C43" i="4"/>
  <c r="D43" i="4"/>
  <c r="E43" i="4"/>
  <c r="F43" i="4"/>
  <c r="G43" i="4"/>
  <c r="H43" i="4"/>
  <c r="I43" i="4"/>
  <c r="J43" i="4"/>
  <c r="C44" i="4"/>
  <c r="D44" i="4"/>
  <c r="E44" i="4"/>
  <c r="F44" i="4"/>
  <c r="G44" i="4"/>
  <c r="H44" i="4"/>
  <c r="I44" i="4"/>
  <c r="J44" i="4"/>
  <c r="J42" i="1"/>
  <c r="I42" i="1"/>
  <c r="H42" i="1"/>
  <c r="G42" i="1"/>
  <c r="F42" i="1"/>
  <c r="E42" i="1"/>
  <c r="D42" i="1"/>
  <c r="C42" i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22" i="1"/>
  <c r="E22" i="1"/>
  <c r="F22" i="1"/>
  <c r="G22" i="1"/>
  <c r="H22" i="1"/>
  <c r="I22" i="1"/>
  <c r="J22" i="1"/>
  <c r="C22" i="1"/>
  <c r="J20" i="1"/>
  <c r="J21" i="1" s="1"/>
  <c r="I20" i="1"/>
  <c r="I21" i="1" s="1"/>
  <c r="H20" i="1"/>
  <c r="H21" i="1" s="1"/>
  <c r="G20" i="1"/>
  <c r="G21" i="1" s="1"/>
  <c r="F20" i="1"/>
  <c r="F21" i="1" s="1"/>
  <c r="E20" i="1"/>
  <c r="E21" i="1" s="1"/>
  <c r="D20" i="1"/>
  <c r="D21" i="1" s="1"/>
  <c r="C20" i="1"/>
  <c r="C21" i="1"/>
</calcChain>
</file>

<file path=xl/sharedStrings.xml><?xml version="1.0" encoding="utf-8"?>
<sst xmlns="http://schemas.openxmlformats.org/spreadsheetml/2006/main" count="226" uniqueCount="69">
  <si>
    <t xml:space="preserve">Mortalilty Rate </t>
  </si>
  <si>
    <t>2002-2003</t>
  </si>
  <si>
    <t>2003-2004</t>
  </si>
  <si>
    <t>2004-2005</t>
  </si>
  <si>
    <t>cambridge memorial</t>
  </si>
  <si>
    <t>Grand River -kitchener</t>
  </si>
  <si>
    <t>london Health Sciences</t>
  </si>
  <si>
    <t>Mount Sinai</t>
  </si>
  <si>
    <t>North York General</t>
  </si>
  <si>
    <t>Rouge Valley Ajax</t>
  </si>
  <si>
    <t xml:space="preserve">St.Mary's General </t>
  </si>
  <si>
    <t>St.Thomas Elgin</t>
  </si>
  <si>
    <t>Stratford Hospital</t>
  </si>
  <si>
    <t>Sunny Brook Toronto</t>
  </si>
  <si>
    <t>ThunderBay</t>
  </si>
  <si>
    <t>Timmins</t>
  </si>
  <si>
    <t>William osler Brampton</t>
  </si>
  <si>
    <t>Windsor Regional</t>
  </si>
  <si>
    <t xml:space="preserve">Ottawa Hospital Civic Site </t>
  </si>
  <si>
    <t>staffing productivity</t>
  </si>
  <si>
    <t>the ottawa civic hospital</t>
  </si>
  <si>
    <t>toronto rouge valley</t>
  </si>
  <si>
    <t>st.mary;s kitchener</t>
  </si>
  <si>
    <t>st. thomas elgin general</t>
  </si>
  <si>
    <t>Toronto North York general</t>
  </si>
  <si>
    <t>London Health sciences</t>
  </si>
  <si>
    <t>Grand River Kitchener</t>
  </si>
  <si>
    <t>Cambridge</t>
  </si>
  <si>
    <t>stratford General</t>
  </si>
  <si>
    <t>Sunnybrook Toronto</t>
  </si>
  <si>
    <t>Timmins District</t>
  </si>
  <si>
    <t>Thunder Bay</t>
  </si>
  <si>
    <t>Brampton William Osler</t>
  </si>
  <si>
    <t>2001-2002</t>
  </si>
  <si>
    <t>2000-2001</t>
  </si>
  <si>
    <t>1999-2000</t>
  </si>
  <si>
    <t>1998-1999</t>
  </si>
  <si>
    <t>1997-1998</t>
  </si>
  <si>
    <t>sum for  hospitals mortality in each year</t>
  </si>
  <si>
    <t>mean-</t>
  </si>
  <si>
    <t>median</t>
  </si>
  <si>
    <t>sum for  hospitals staff</t>
  </si>
  <si>
    <t>St Dev</t>
  </si>
  <si>
    <t>Large</t>
  </si>
  <si>
    <t>Small</t>
  </si>
  <si>
    <t>Mortality</t>
  </si>
  <si>
    <t>large community</t>
  </si>
  <si>
    <t xml:space="preserve">teaching </t>
  </si>
  <si>
    <t>teaching Toronto central</t>
  </si>
  <si>
    <t>Toronto Rouge Valley Ajax</t>
  </si>
  <si>
    <t xml:space="preserve">small community </t>
  </si>
  <si>
    <t>Timmins and  District General</t>
  </si>
  <si>
    <t>Cambridge(large)</t>
  </si>
  <si>
    <t>Grand River Kitchener (large)</t>
  </si>
  <si>
    <t>London Health sciences (teaching)</t>
  </si>
  <si>
    <t>Mount Sinai(teaching)</t>
  </si>
  <si>
    <t>North York General(large community)</t>
  </si>
  <si>
    <t>Rouge Valley Ajax(large community)</t>
  </si>
  <si>
    <t>St.Mary's General (samll)</t>
  </si>
  <si>
    <t>St.Thomas Elgin(large)</t>
  </si>
  <si>
    <t>Stratford Hospital(large)</t>
  </si>
  <si>
    <t>Sunnybrook Toronto(teaching)</t>
  </si>
  <si>
    <t>Thunder Bay(teaching)</t>
  </si>
  <si>
    <t>Timmins(large)</t>
  </si>
  <si>
    <t>Windsor Regional(large)</t>
  </si>
  <si>
    <t>Brampton William Osler(large)</t>
  </si>
  <si>
    <t>Staffing</t>
  </si>
  <si>
    <t>Teaching</t>
  </si>
  <si>
    <t>small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</si>
</sst>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" fontId="0" fillId="0" borderId="0" xfId="0" applyNumberFormat="1"/>
    <xf numFmtId="2" fontId="0" fillId="0" borderId="0" xfId="0" applyNumberFormat="1"/>
    <xf numFmtId="0" fontId="1" fillId="0" borderId="0" xfId="0" applyFont="1"/>
    <xf numFmtId="16" fontId="1" fillId="0" borderId="0" xfId="0" applyNumberFormat="1" applyFont="1"/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343146906520073E-2"/>
          <c:y val="8.7837837837837843E-2"/>
          <c:w val="0.76860962879504957"/>
          <c:h val="0.76013513513513509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working!$C$4:$C$18</c:f>
              <c:numCache>
                <c:formatCode>General</c:formatCode>
                <c:ptCount val="15"/>
                <c:pt idx="0">
                  <c:v>78.599999999999994</c:v>
                </c:pt>
                <c:pt idx="1">
                  <c:v>81.5</c:v>
                </c:pt>
                <c:pt idx="2">
                  <c:v>76.8</c:v>
                </c:pt>
                <c:pt idx="3">
                  <c:v>77</c:v>
                </c:pt>
                <c:pt idx="4">
                  <c:v>68.3</c:v>
                </c:pt>
                <c:pt idx="5">
                  <c:v>78.3</c:v>
                </c:pt>
                <c:pt idx="6">
                  <c:v>67.5</c:v>
                </c:pt>
                <c:pt idx="7">
                  <c:v>71.099999999999994</c:v>
                </c:pt>
                <c:pt idx="8">
                  <c:v>84.5</c:v>
                </c:pt>
                <c:pt idx="9">
                  <c:v>74.2</c:v>
                </c:pt>
                <c:pt idx="10">
                  <c:v>76.900000000000006</c:v>
                </c:pt>
                <c:pt idx="11">
                  <c:v>80.8</c:v>
                </c:pt>
                <c:pt idx="12">
                  <c:v>74.400000000000006</c:v>
                </c:pt>
                <c:pt idx="13">
                  <c:v>59.6</c:v>
                </c:pt>
                <c:pt idx="14">
                  <c:v>74.8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working!$D$4:$D$18</c:f>
              <c:numCache>
                <c:formatCode>General</c:formatCode>
                <c:ptCount val="15"/>
                <c:pt idx="0">
                  <c:v>76.099999999999994</c:v>
                </c:pt>
                <c:pt idx="1">
                  <c:v>89.2</c:v>
                </c:pt>
                <c:pt idx="2">
                  <c:v>80.2</c:v>
                </c:pt>
                <c:pt idx="3">
                  <c:v>77.5</c:v>
                </c:pt>
                <c:pt idx="4">
                  <c:v>71.7</c:v>
                </c:pt>
                <c:pt idx="5">
                  <c:v>79.5</c:v>
                </c:pt>
                <c:pt idx="6">
                  <c:v>66.099999999999994</c:v>
                </c:pt>
                <c:pt idx="7">
                  <c:v>71.5</c:v>
                </c:pt>
                <c:pt idx="8">
                  <c:v>89.7</c:v>
                </c:pt>
                <c:pt idx="9">
                  <c:v>76.400000000000006</c:v>
                </c:pt>
                <c:pt idx="10">
                  <c:v>77.2</c:v>
                </c:pt>
                <c:pt idx="11">
                  <c:v>86.4</c:v>
                </c:pt>
                <c:pt idx="12">
                  <c:v>81.099999999999994</c:v>
                </c:pt>
                <c:pt idx="13">
                  <c:v>69.400000000000006</c:v>
                </c:pt>
                <c:pt idx="14">
                  <c:v>75.8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working!$E$4:$E$18</c:f>
              <c:numCache>
                <c:formatCode>General</c:formatCode>
                <c:ptCount val="15"/>
                <c:pt idx="0">
                  <c:v>84</c:v>
                </c:pt>
                <c:pt idx="1">
                  <c:v>81.5</c:v>
                </c:pt>
                <c:pt idx="2">
                  <c:v>84.4</c:v>
                </c:pt>
                <c:pt idx="3">
                  <c:v>81.400000000000006</c:v>
                </c:pt>
                <c:pt idx="4">
                  <c:v>71.8</c:v>
                </c:pt>
                <c:pt idx="5">
                  <c:v>75</c:v>
                </c:pt>
                <c:pt idx="6">
                  <c:v>71.900000000000006</c:v>
                </c:pt>
                <c:pt idx="7">
                  <c:v>79.5</c:v>
                </c:pt>
                <c:pt idx="8">
                  <c:v>92.3</c:v>
                </c:pt>
                <c:pt idx="9">
                  <c:v>79.2</c:v>
                </c:pt>
                <c:pt idx="10">
                  <c:v>80.8</c:v>
                </c:pt>
                <c:pt idx="11">
                  <c:v>81.400000000000006</c:v>
                </c:pt>
                <c:pt idx="12">
                  <c:v>77.900000000000006</c:v>
                </c:pt>
                <c:pt idx="13">
                  <c:v>79.099999999999994</c:v>
                </c:pt>
                <c:pt idx="14">
                  <c:v>73.7</c:v>
                </c:pt>
              </c:numCache>
            </c:numRef>
          </c:val>
          <c:smooth val="0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working!$F$4:$F$18</c:f>
              <c:numCache>
                <c:formatCode>General</c:formatCode>
                <c:ptCount val="15"/>
                <c:pt idx="0">
                  <c:v>77.599999999999994</c:v>
                </c:pt>
                <c:pt idx="1">
                  <c:v>79.2</c:v>
                </c:pt>
                <c:pt idx="2">
                  <c:v>83.1</c:v>
                </c:pt>
                <c:pt idx="3">
                  <c:v>76</c:v>
                </c:pt>
                <c:pt idx="4">
                  <c:v>73.8</c:v>
                </c:pt>
                <c:pt idx="5">
                  <c:v>78.3</c:v>
                </c:pt>
                <c:pt idx="6">
                  <c:v>72.099999999999994</c:v>
                </c:pt>
                <c:pt idx="7">
                  <c:v>68.400000000000006</c:v>
                </c:pt>
                <c:pt idx="8">
                  <c:v>84.9</c:v>
                </c:pt>
                <c:pt idx="9">
                  <c:v>79.3</c:v>
                </c:pt>
                <c:pt idx="10">
                  <c:v>81.7</c:v>
                </c:pt>
                <c:pt idx="11">
                  <c:v>87.2</c:v>
                </c:pt>
                <c:pt idx="12">
                  <c:v>79.7</c:v>
                </c:pt>
                <c:pt idx="13">
                  <c:v>76.5</c:v>
                </c:pt>
                <c:pt idx="14">
                  <c:v>83.6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working!$G$4:$G$18</c:f>
              <c:numCache>
                <c:formatCode>General</c:formatCode>
                <c:ptCount val="15"/>
                <c:pt idx="0">
                  <c:v>74.7</c:v>
                </c:pt>
                <c:pt idx="1">
                  <c:v>71.8</c:v>
                </c:pt>
                <c:pt idx="2">
                  <c:v>84</c:v>
                </c:pt>
                <c:pt idx="3">
                  <c:v>82.9</c:v>
                </c:pt>
                <c:pt idx="4">
                  <c:v>78.7</c:v>
                </c:pt>
                <c:pt idx="5">
                  <c:v>79.400000000000006</c:v>
                </c:pt>
                <c:pt idx="6">
                  <c:v>72.099999999999994</c:v>
                </c:pt>
                <c:pt idx="7">
                  <c:v>81.3</c:v>
                </c:pt>
                <c:pt idx="8">
                  <c:v>83.5</c:v>
                </c:pt>
                <c:pt idx="9">
                  <c:v>78.3</c:v>
                </c:pt>
                <c:pt idx="10">
                  <c:v>80.599999999999994</c:v>
                </c:pt>
                <c:pt idx="11">
                  <c:v>77.7</c:v>
                </c:pt>
                <c:pt idx="12">
                  <c:v>81.3</c:v>
                </c:pt>
                <c:pt idx="13">
                  <c:v>65.599999999999994</c:v>
                </c:pt>
                <c:pt idx="14">
                  <c:v>89.1</c:v>
                </c:pt>
              </c:numCache>
            </c:numRef>
          </c:val>
          <c:smooth val="0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working!$H$4:$H$18</c:f>
              <c:numCache>
                <c:formatCode>General</c:formatCode>
                <c:ptCount val="15"/>
                <c:pt idx="0">
                  <c:v>72.5</c:v>
                </c:pt>
                <c:pt idx="1">
                  <c:v>74.099999999999994</c:v>
                </c:pt>
                <c:pt idx="2">
                  <c:v>77.7</c:v>
                </c:pt>
                <c:pt idx="3">
                  <c:v>69.8</c:v>
                </c:pt>
                <c:pt idx="4">
                  <c:v>71</c:v>
                </c:pt>
                <c:pt idx="5">
                  <c:v>77.2</c:v>
                </c:pt>
                <c:pt idx="6">
                  <c:v>71.099999999999994</c:v>
                </c:pt>
                <c:pt idx="7">
                  <c:v>72.3</c:v>
                </c:pt>
                <c:pt idx="8">
                  <c:v>80.2</c:v>
                </c:pt>
                <c:pt idx="9">
                  <c:v>76.099999999999994</c:v>
                </c:pt>
                <c:pt idx="10">
                  <c:v>71.599999999999994</c:v>
                </c:pt>
                <c:pt idx="11">
                  <c:v>74</c:v>
                </c:pt>
                <c:pt idx="12">
                  <c:v>79.2</c:v>
                </c:pt>
                <c:pt idx="13">
                  <c:v>71.400000000000006</c:v>
                </c:pt>
                <c:pt idx="14">
                  <c:v>70.599999999999994</c:v>
                </c:pt>
              </c:numCache>
            </c:numRef>
          </c:val>
          <c:smooth val="0"/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working!$I$4:$I$18</c:f>
              <c:numCache>
                <c:formatCode>General</c:formatCode>
                <c:ptCount val="15"/>
                <c:pt idx="0">
                  <c:v>77.099999999999994</c:v>
                </c:pt>
                <c:pt idx="1">
                  <c:v>78.400000000000006</c:v>
                </c:pt>
                <c:pt idx="2">
                  <c:v>82.4</c:v>
                </c:pt>
                <c:pt idx="3">
                  <c:v>84.2</c:v>
                </c:pt>
                <c:pt idx="4">
                  <c:v>79.099999999999994</c:v>
                </c:pt>
                <c:pt idx="5">
                  <c:v>82</c:v>
                </c:pt>
                <c:pt idx="6">
                  <c:v>69.599999999999994</c:v>
                </c:pt>
                <c:pt idx="7">
                  <c:v>79.900000000000006</c:v>
                </c:pt>
                <c:pt idx="8">
                  <c:v>72.400000000000006</c:v>
                </c:pt>
                <c:pt idx="9">
                  <c:v>79.7</c:v>
                </c:pt>
                <c:pt idx="10">
                  <c:v>80.400000000000006</c:v>
                </c:pt>
                <c:pt idx="11">
                  <c:v>80.7</c:v>
                </c:pt>
                <c:pt idx="12">
                  <c:v>81.599999999999994</c:v>
                </c:pt>
                <c:pt idx="13">
                  <c:v>76.400000000000006</c:v>
                </c:pt>
                <c:pt idx="14">
                  <c:v>77.2</c:v>
                </c:pt>
              </c:numCache>
            </c:numRef>
          </c:val>
          <c:smooth val="0"/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working!$J$4:$J$18</c:f>
              <c:numCache>
                <c:formatCode>General</c:formatCode>
                <c:ptCount val="15"/>
                <c:pt idx="0">
                  <c:v>78.2</c:v>
                </c:pt>
                <c:pt idx="1">
                  <c:v>53</c:v>
                </c:pt>
                <c:pt idx="2">
                  <c:v>68.599999999999994</c:v>
                </c:pt>
                <c:pt idx="3">
                  <c:v>75.099999999999994</c:v>
                </c:pt>
                <c:pt idx="4">
                  <c:v>67.5</c:v>
                </c:pt>
                <c:pt idx="5">
                  <c:v>70.7</c:v>
                </c:pt>
                <c:pt idx="6">
                  <c:v>73.2</c:v>
                </c:pt>
                <c:pt idx="7">
                  <c:v>75.400000000000006</c:v>
                </c:pt>
                <c:pt idx="8">
                  <c:v>79.2</c:v>
                </c:pt>
                <c:pt idx="9">
                  <c:v>71.400000000000006</c:v>
                </c:pt>
                <c:pt idx="10">
                  <c:v>74.900000000000006</c:v>
                </c:pt>
                <c:pt idx="11">
                  <c:v>75.099999999999994</c:v>
                </c:pt>
                <c:pt idx="12">
                  <c:v>75.099999999999994</c:v>
                </c:pt>
                <c:pt idx="13">
                  <c:v>71.900000000000006</c:v>
                </c:pt>
                <c:pt idx="14">
                  <c:v>71.7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58784"/>
        <c:axId val="67160704"/>
      </c:lineChart>
      <c:catAx>
        <c:axId val="6715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6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60704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587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5657892867"/>
          <c:y val="0.18243243243243243"/>
          <c:w val="0.13430441934734549"/>
          <c:h val="0.570945945945945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70256197942262"/>
          <c:y val="8.7837837837837843E-2"/>
          <c:w val="0.64725021372214697"/>
          <c:h val="0.4189189189189189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working!$B$26:$B$40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working!$C$26:$C$40</c:f>
              <c:numCache>
                <c:formatCode>General</c:formatCode>
                <c:ptCount val="15"/>
                <c:pt idx="0">
                  <c:v>7613</c:v>
                </c:pt>
                <c:pt idx="1">
                  <c:v>2012</c:v>
                </c:pt>
                <c:pt idx="2">
                  <c:v>889</c:v>
                </c:pt>
                <c:pt idx="3">
                  <c:v>594</c:v>
                </c:pt>
                <c:pt idx="4">
                  <c:v>2135</c:v>
                </c:pt>
                <c:pt idx="5">
                  <c:v>6965</c:v>
                </c:pt>
                <c:pt idx="6">
                  <c:v>2140</c:v>
                </c:pt>
                <c:pt idx="7">
                  <c:v>807</c:v>
                </c:pt>
                <c:pt idx="8">
                  <c:v>617</c:v>
                </c:pt>
                <c:pt idx="9">
                  <c:v>5112</c:v>
                </c:pt>
                <c:pt idx="10">
                  <c:v>655</c:v>
                </c:pt>
                <c:pt idx="11">
                  <c:v>1972</c:v>
                </c:pt>
                <c:pt idx="12">
                  <c:v>3395</c:v>
                </c:pt>
                <c:pt idx="13">
                  <c:v>2075</c:v>
                </c:pt>
                <c:pt idx="14">
                  <c:v>2601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working!$D$26:$D$40</c:f>
              <c:numCache>
                <c:formatCode>General</c:formatCode>
                <c:ptCount val="15"/>
                <c:pt idx="0">
                  <c:v>7569</c:v>
                </c:pt>
                <c:pt idx="1">
                  <c:v>2190</c:v>
                </c:pt>
                <c:pt idx="2">
                  <c:v>981</c:v>
                </c:pt>
                <c:pt idx="3">
                  <c:v>600</c:v>
                </c:pt>
                <c:pt idx="4">
                  <c:v>2300</c:v>
                </c:pt>
                <c:pt idx="5">
                  <c:v>7130</c:v>
                </c:pt>
                <c:pt idx="6">
                  <c:v>2260</c:v>
                </c:pt>
                <c:pt idx="7">
                  <c:v>890</c:v>
                </c:pt>
                <c:pt idx="8">
                  <c:v>690</c:v>
                </c:pt>
                <c:pt idx="9">
                  <c:v>5220</c:v>
                </c:pt>
                <c:pt idx="10">
                  <c:v>620</c:v>
                </c:pt>
                <c:pt idx="11">
                  <c:v>2110</c:v>
                </c:pt>
                <c:pt idx="12">
                  <c:v>3456</c:v>
                </c:pt>
                <c:pt idx="13">
                  <c:v>2134</c:v>
                </c:pt>
                <c:pt idx="14">
                  <c:v>2800</c:v>
                </c:pt>
              </c:numCache>
            </c:numRef>
          </c:val>
          <c:smooth val="0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working!$E$26:$E$40</c:f>
              <c:numCache>
                <c:formatCode>General</c:formatCode>
                <c:ptCount val="15"/>
                <c:pt idx="0">
                  <c:v>7657</c:v>
                </c:pt>
                <c:pt idx="1">
                  <c:v>2200</c:v>
                </c:pt>
                <c:pt idx="2">
                  <c:v>970</c:v>
                </c:pt>
                <c:pt idx="3">
                  <c:v>610</c:v>
                </c:pt>
                <c:pt idx="4">
                  <c:v>2360</c:v>
                </c:pt>
                <c:pt idx="5">
                  <c:v>7234</c:v>
                </c:pt>
                <c:pt idx="6">
                  <c:v>2339</c:v>
                </c:pt>
                <c:pt idx="7">
                  <c:v>850</c:v>
                </c:pt>
                <c:pt idx="8">
                  <c:v>705</c:v>
                </c:pt>
                <c:pt idx="9">
                  <c:v>5600</c:v>
                </c:pt>
                <c:pt idx="10">
                  <c:v>680</c:v>
                </c:pt>
                <c:pt idx="11">
                  <c:v>2389</c:v>
                </c:pt>
                <c:pt idx="12">
                  <c:v>3589</c:v>
                </c:pt>
                <c:pt idx="13">
                  <c:v>2259</c:v>
                </c:pt>
                <c:pt idx="14">
                  <c:v>2820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working!$F$26:$F$40</c:f>
              <c:numCache>
                <c:formatCode>General</c:formatCode>
                <c:ptCount val="15"/>
                <c:pt idx="0">
                  <c:v>7589</c:v>
                </c:pt>
                <c:pt idx="1">
                  <c:v>2280</c:v>
                </c:pt>
                <c:pt idx="2">
                  <c:v>950</c:v>
                </c:pt>
                <c:pt idx="3">
                  <c:v>630</c:v>
                </c:pt>
                <c:pt idx="4">
                  <c:v>2432</c:v>
                </c:pt>
                <c:pt idx="5">
                  <c:v>7345</c:v>
                </c:pt>
                <c:pt idx="6">
                  <c:v>2256</c:v>
                </c:pt>
                <c:pt idx="7">
                  <c:v>887</c:v>
                </c:pt>
                <c:pt idx="8">
                  <c:v>730</c:v>
                </c:pt>
                <c:pt idx="9">
                  <c:v>5768</c:v>
                </c:pt>
                <c:pt idx="10">
                  <c:v>706</c:v>
                </c:pt>
                <c:pt idx="11">
                  <c:v>2487</c:v>
                </c:pt>
                <c:pt idx="12">
                  <c:v>3678</c:v>
                </c:pt>
                <c:pt idx="13">
                  <c:v>2356</c:v>
                </c:pt>
                <c:pt idx="14">
                  <c:v>2876</c:v>
                </c:pt>
              </c:numCache>
            </c:numRef>
          </c:val>
          <c:smooth val="0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working!$G$26:$G$40</c:f>
              <c:numCache>
                <c:formatCode>General</c:formatCode>
                <c:ptCount val="15"/>
                <c:pt idx="0">
                  <c:v>7619</c:v>
                </c:pt>
                <c:pt idx="1">
                  <c:v>2290</c:v>
                </c:pt>
                <c:pt idx="2">
                  <c:v>980</c:v>
                </c:pt>
                <c:pt idx="3">
                  <c:v>650</c:v>
                </c:pt>
                <c:pt idx="4">
                  <c:v>2467</c:v>
                </c:pt>
                <c:pt idx="5">
                  <c:v>7421</c:v>
                </c:pt>
                <c:pt idx="6">
                  <c:v>2187</c:v>
                </c:pt>
                <c:pt idx="7">
                  <c:v>906</c:v>
                </c:pt>
                <c:pt idx="8">
                  <c:v>740</c:v>
                </c:pt>
                <c:pt idx="9">
                  <c:v>5876</c:v>
                </c:pt>
                <c:pt idx="10">
                  <c:v>760</c:v>
                </c:pt>
                <c:pt idx="11">
                  <c:v>2321</c:v>
                </c:pt>
                <c:pt idx="12">
                  <c:v>3695</c:v>
                </c:pt>
                <c:pt idx="13">
                  <c:v>2431</c:v>
                </c:pt>
                <c:pt idx="14">
                  <c:v>2798</c:v>
                </c:pt>
              </c:numCache>
            </c:numRef>
          </c:val>
          <c:smooth val="0"/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working!$H$26:$H$40</c:f>
              <c:numCache>
                <c:formatCode>General</c:formatCode>
                <c:ptCount val="15"/>
                <c:pt idx="0">
                  <c:v>7713</c:v>
                </c:pt>
                <c:pt idx="1">
                  <c:v>2278</c:v>
                </c:pt>
                <c:pt idx="2">
                  <c:v>987</c:v>
                </c:pt>
                <c:pt idx="3">
                  <c:v>680</c:v>
                </c:pt>
                <c:pt idx="4">
                  <c:v>2563</c:v>
                </c:pt>
                <c:pt idx="5">
                  <c:v>7546</c:v>
                </c:pt>
                <c:pt idx="6">
                  <c:v>2243</c:v>
                </c:pt>
                <c:pt idx="7">
                  <c:v>930</c:v>
                </c:pt>
                <c:pt idx="8">
                  <c:v>760</c:v>
                </c:pt>
                <c:pt idx="9">
                  <c:v>5832</c:v>
                </c:pt>
                <c:pt idx="10">
                  <c:v>810</c:v>
                </c:pt>
                <c:pt idx="11">
                  <c:v>2456</c:v>
                </c:pt>
                <c:pt idx="12">
                  <c:v>3724</c:v>
                </c:pt>
                <c:pt idx="13">
                  <c:v>2498</c:v>
                </c:pt>
                <c:pt idx="14">
                  <c:v>2764</c:v>
                </c:pt>
              </c:numCache>
            </c:numRef>
          </c:val>
          <c:smooth val="0"/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working!$I$26:$I$40</c:f>
              <c:numCache>
                <c:formatCode>General</c:formatCode>
                <c:ptCount val="15"/>
                <c:pt idx="0">
                  <c:v>7659</c:v>
                </c:pt>
                <c:pt idx="1">
                  <c:v>2376</c:v>
                </c:pt>
                <c:pt idx="2">
                  <c:v>1100</c:v>
                </c:pt>
                <c:pt idx="3">
                  <c:v>715</c:v>
                </c:pt>
                <c:pt idx="4">
                  <c:v>2546</c:v>
                </c:pt>
                <c:pt idx="5">
                  <c:v>7623</c:v>
                </c:pt>
                <c:pt idx="6">
                  <c:v>2348</c:v>
                </c:pt>
                <c:pt idx="7">
                  <c:v>956</c:v>
                </c:pt>
                <c:pt idx="8">
                  <c:v>787</c:v>
                </c:pt>
                <c:pt idx="9">
                  <c:v>5846</c:v>
                </c:pt>
                <c:pt idx="10">
                  <c:v>844</c:v>
                </c:pt>
                <c:pt idx="11">
                  <c:v>2486</c:v>
                </c:pt>
                <c:pt idx="12">
                  <c:v>3865</c:v>
                </c:pt>
                <c:pt idx="13">
                  <c:v>2578</c:v>
                </c:pt>
                <c:pt idx="14">
                  <c:v>2745</c:v>
                </c:pt>
              </c:numCache>
            </c:numRef>
          </c:val>
          <c:smooth val="0"/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working!$J$26:$J$40</c:f>
              <c:numCache>
                <c:formatCode>General</c:formatCode>
                <c:ptCount val="15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750</c:v>
                </c:pt>
                <c:pt idx="4">
                  <c:v>2578</c:v>
                </c:pt>
                <c:pt idx="5">
                  <c:v>7634</c:v>
                </c:pt>
                <c:pt idx="6">
                  <c:v>2432</c:v>
                </c:pt>
                <c:pt idx="7">
                  <c:v>980</c:v>
                </c:pt>
                <c:pt idx="8">
                  <c:v>792</c:v>
                </c:pt>
                <c:pt idx="9">
                  <c:v>5890</c:v>
                </c:pt>
                <c:pt idx="10">
                  <c:v>890</c:v>
                </c:pt>
                <c:pt idx="11">
                  <c:v>2489</c:v>
                </c:pt>
                <c:pt idx="12">
                  <c:v>3854</c:v>
                </c:pt>
                <c:pt idx="13">
                  <c:v>2532</c:v>
                </c:pt>
                <c:pt idx="14">
                  <c:v>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97664"/>
        <c:axId val="67299584"/>
      </c:lineChart>
      <c:catAx>
        <c:axId val="6729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9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99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29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5657892867"/>
          <c:y val="0.17905405405405406"/>
          <c:w val="0.13430441934734549"/>
          <c:h val="0.641891891891891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working!$G$54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working!$G$55:$G$64</c:f>
              <c:numCache>
                <c:formatCode>General</c:formatCode>
                <c:ptCount val="10"/>
                <c:pt idx="0">
                  <c:v>74.7</c:v>
                </c:pt>
                <c:pt idx="1">
                  <c:v>71.8</c:v>
                </c:pt>
                <c:pt idx="2">
                  <c:v>84</c:v>
                </c:pt>
                <c:pt idx="3">
                  <c:v>79.400000000000006</c:v>
                </c:pt>
                <c:pt idx="4">
                  <c:v>72.099999999999994</c:v>
                </c:pt>
                <c:pt idx="5">
                  <c:v>906</c:v>
                </c:pt>
                <c:pt idx="6">
                  <c:v>78.3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89.1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working!$H$54</c:f>
              <c:strCache>
                <c:ptCount val="1"/>
                <c:pt idx="0">
                  <c:v>2002-2003</c:v>
                </c:pt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working!$H$55:$H$64</c:f>
              <c:numCache>
                <c:formatCode>General</c:formatCode>
                <c:ptCount val="10"/>
                <c:pt idx="0">
                  <c:v>72.5</c:v>
                </c:pt>
                <c:pt idx="1">
                  <c:v>74.099999999999994</c:v>
                </c:pt>
                <c:pt idx="2">
                  <c:v>77.7</c:v>
                </c:pt>
                <c:pt idx="3">
                  <c:v>77.2</c:v>
                </c:pt>
                <c:pt idx="4">
                  <c:v>71.099999999999994</c:v>
                </c:pt>
                <c:pt idx="5">
                  <c:v>930</c:v>
                </c:pt>
                <c:pt idx="6">
                  <c:v>76.099999999999994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70.599999999999994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working!$I$54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working!$I$55:$I$64</c:f>
              <c:numCache>
                <c:formatCode>General</c:formatCode>
                <c:ptCount val="10"/>
                <c:pt idx="0">
                  <c:v>77.099999999999994</c:v>
                </c:pt>
                <c:pt idx="1">
                  <c:v>78.400000000000006</c:v>
                </c:pt>
                <c:pt idx="2">
                  <c:v>82.4</c:v>
                </c:pt>
                <c:pt idx="3">
                  <c:v>82</c:v>
                </c:pt>
                <c:pt idx="4">
                  <c:v>69.599999999999994</c:v>
                </c:pt>
                <c:pt idx="5">
                  <c:v>956</c:v>
                </c:pt>
                <c:pt idx="6">
                  <c:v>79.7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77.2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working!$J$54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working!$J$55:$J$64</c:f>
              <c:numCache>
                <c:formatCode>General</c:formatCode>
                <c:ptCount val="10"/>
                <c:pt idx="0">
                  <c:v>78.2</c:v>
                </c:pt>
                <c:pt idx="1">
                  <c:v>53</c:v>
                </c:pt>
                <c:pt idx="2">
                  <c:v>68.599999999999994</c:v>
                </c:pt>
                <c:pt idx="3">
                  <c:v>70.7</c:v>
                </c:pt>
                <c:pt idx="4">
                  <c:v>73.2</c:v>
                </c:pt>
                <c:pt idx="5">
                  <c:v>980</c:v>
                </c:pt>
                <c:pt idx="6">
                  <c:v>71.400000000000006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71.7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working!$K$54</c:f>
              <c:strCache>
                <c:ptCount val="1"/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working!$K$55:$K$64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5"/>
          <c:order val="5"/>
          <c:tx>
            <c:strRef>
              <c:f>working!$L$54</c:f>
              <c:strCache>
                <c:ptCount val="1"/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working!$L$55:$L$64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6"/>
          <c:order val="6"/>
          <c:tx>
            <c:strRef>
              <c:f>working!$M$54</c:f>
              <c:strCache>
                <c:ptCount val="1"/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working!$M$55:$M$64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7"/>
          <c:order val="7"/>
          <c:tx>
            <c:strRef>
              <c:f>working!$N$54</c:f>
              <c:strCache>
                <c:ptCount val="1"/>
              </c:strCache>
            </c:strRef>
          </c:tx>
          <c:cat>
            <c:strRef>
              <c:f>working!$A$55:$B$64</c:f>
              <c:strCache>
                <c:ptCount val="10"/>
                <c:pt idx="0">
                  <c:v>Brampton William Osler</c:v>
                </c:pt>
                <c:pt idx="1">
                  <c:v>cambridge memorial</c:v>
                </c:pt>
                <c:pt idx="2">
                  <c:v>Grand River -kitchener</c:v>
                </c:pt>
                <c:pt idx="3">
                  <c:v>North York General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</c:v>
                </c:pt>
                <c:pt idx="7">
                  <c:v>Stratford Hospital</c:v>
                </c:pt>
                <c:pt idx="8">
                  <c:v>Timmins</c:v>
                </c:pt>
                <c:pt idx="9">
                  <c:v>Windsor Regional</c:v>
                </c:pt>
              </c:strCache>
            </c:strRef>
          </c:cat>
          <c:val>
            <c:numRef>
              <c:f>working!$N$55:$N$64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1376"/>
        <c:axId val="78427264"/>
      </c:lineChart>
      <c:catAx>
        <c:axId val="7842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78427264"/>
        <c:crosses val="autoZero"/>
        <c:auto val="1"/>
        <c:lblAlgn val="ctr"/>
        <c:lblOffset val="100"/>
        <c:noMultiLvlLbl val="0"/>
      </c:catAx>
      <c:valAx>
        <c:axId val="78427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421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working!$A$51:$B$51</c:f>
              <c:strCache>
                <c:ptCount val="1"/>
                <c:pt idx="0">
                  <c:v>Mortality small</c:v>
                </c:pt>
              </c:strCache>
            </c:strRef>
          </c:tx>
          <c:cat>
            <c:strRef>
              <c:f>working!$C$50:$J$50</c:f>
              <c:strCache>
                <c:ptCount val="8"/>
                <c:pt idx="0">
                  <c:v>1997-1998</c:v>
                </c:pt>
                <c:pt idx="1">
                  <c:v>1998-1999</c:v>
                </c:pt>
                <c:pt idx="2">
                  <c:v>1999-2000</c:v>
                </c:pt>
                <c:pt idx="3">
                  <c:v>2000-2001</c:v>
                </c:pt>
                <c:pt idx="4">
                  <c:v>2001-2002</c:v>
                </c:pt>
                <c:pt idx="5">
                  <c:v>2002-2003</c:v>
                </c:pt>
                <c:pt idx="6">
                  <c:v>2003-2004</c:v>
                </c:pt>
                <c:pt idx="7">
                  <c:v>2004-2005</c:v>
                </c:pt>
              </c:strCache>
            </c:strRef>
          </c:cat>
          <c:val>
            <c:numRef>
              <c:f>working!$C$51:$J$51</c:f>
              <c:numCache>
                <c:formatCode>General</c:formatCode>
                <c:ptCount val="8"/>
              </c:numCache>
            </c:numRef>
          </c:val>
          <c:smooth val="0"/>
        </c:ser>
        <c:ser>
          <c:idx val="1"/>
          <c:order val="1"/>
          <c:tx>
            <c:strRef>
              <c:f>working!$A$52:$B$52</c:f>
              <c:strCache>
                <c:ptCount val="1"/>
                <c:pt idx="0">
                  <c:v>St.Mary's General </c:v>
                </c:pt>
              </c:strCache>
            </c:strRef>
          </c:tx>
          <c:cat>
            <c:strRef>
              <c:f>working!$C$50:$J$50</c:f>
              <c:strCache>
                <c:ptCount val="8"/>
                <c:pt idx="0">
                  <c:v>1997-1998</c:v>
                </c:pt>
                <c:pt idx="1">
                  <c:v>1998-1999</c:v>
                </c:pt>
                <c:pt idx="2">
                  <c:v>1999-2000</c:v>
                </c:pt>
                <c:pt idx="3">
                  <c:v>2000-2001</c:v>
                </c:pt>
                <c:pt idx="4">
                  <c:v>2001-2002</c:v>
                </c:pt>
                <c:pt idx="5">
                  <c:v>2002-2003</c:v>
                </c:pt>
                <c:pt idx="6">
                  <c:v>2003-2004</c:v>
                </c:pt>
                <c:pt idx="7">
                  <c:v>2004-2005</c:v>
                </c:pt>
              </c:strCache>
            </c:strRef>
          </c:cat>
          <c:val>
            <c:numRef>
              <c:f>working!$C$52:$J$52</c:f>
              <c:numCache>
                <c:formatCode>General</c:formatCode>
                <c:ptCount val="8"/>
                <c:pt idx="0">
                  <c:v>84.5</c:v>
                </c:pt>
                <c:pt idx="1">
                  <c:v>89.7</c:v>
                </c:pt>
                <c:pt idx="2">
                  <c:v>92.3</c:v>
                </c:pt>
                <c:pt idx="3">
                  <c:v>84.9</c:v>
                </c:pt>
                <c:pt idx="4">
                  <c:v>83.5</c:v>
                </c:pt>
                <c:pt idx="5">
                  <c:v>80.2</c:v>
                </c:pt>
                <c:pt idx="6">
                  <c:v>72.400000000000006</c:v>
                </c:pt>
                <c:pt idx="7">
                  <c:v>79.2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881920"/>
        <c:axId val="80883712"/>
      </c:lineChart>
      <c:catAx>
        <c:axId val="8088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80883712"/>
        <c:crosses val="autoZero"/>
        <c:auto val="1"/>
        <c:lblAlgn val="ctr"/>
        <c:lblOffset val="100"/>
        <c:noMultiLvlLbl val="0"/>
      </c:catAx>
      <c:valAx>
        <c:axId val="80883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88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working!$A$74</c:f>
              <c:strCache>
                <c:ptCount val="1"/>
                <c:pt idx="0">
                  <c:v>St.Mary's General (samll)</c:v>
                </c:pt>
              </c:strCache>
            </c:strRef>
          </c:tx>
          <c:cat>
            <c:strRef>
              <c:f>working!$B$73:$J$73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working!$B$74:$J$74</c:f>
              <c:numCache>
                <c:formatCode>General</c:formatCode>
                <c:ptCount val="9"/>
                <c:pt idx="1">
                  <c:v>617</c:v>
                </c:pt>
                <c:pt idx="2">
                  <c:v>690</c:v>
                </c:pt>
                <c:pt idx="3">
                  <c:v>705</c:v>
                </c:pt>
                <c:pt idx="4">
                  <c:v>730</c:v>
                </c:pt>
                <c:pt idx="5">
                  <c:v>740</c:v>
                </c:pt>
                <c:pt idx="6">
                  <c:v>760</c:v>
                </c:pt>
                <c:pt idx="7">
                  <c:v>787</c:v>
                </c:pt>
                <c:pt idx="8">
                  <c:v>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98464"/>
        <c:axId val="62400000"/>
      </c:lineChart>
      <c:catAx>
        <c:axId val="6239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62400000"/>
        <c:crosses val="autoZero"/>
        <c:auto val="1"/>
        <c:lblAlgn val="ctr"/>
        <c:lblOffset val="100"/>
        <c:noMultiLvlLbl val="0"/>
      </c:catAx>
      <c:valAx>
        <c:axId val="6240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39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working!$B$78</c:f>
              <c:strCache>
                <c:ptCount val="1"/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working!$B$79:$B$88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1"/>
          <c:order val="1"/>
          <c:tx>
            <c:strRef>
              <c:f>working!$C$78</c:f>
              <c:strCache>
                <c:ptCount val="1"/>
                <c:pt idx="0">
                  <c:v>1997-1998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working!$C$79:$C$88</c:f>
              <c:numCache>
                <c:formatCode>General</c:formatCode>
                <c:ptCount val="10"/>
                <c:pt idx="0">
                  <c:v>7613</c:v>
                </c:pt>
                <c:pt idx="1">
                  <c:v>2012</c:v>
                </c:pt>
                <c:pt idx="2">
                  <c:v>889</c:v>
                </c:pt>
                <c:pt idx="3">
                  <c:v>6965</c:v>
                </c:pt>
                <c:pt idx="4">
                  <c:v>2140</c:v>
                </c:pt>
                <c:pt idx="5">
                  <c:v>807</c:v>
                </c:pt>
                <c:pt idx="6">
                  <c:v>5112</c:v>
                </c:pt>
                <c:pt idx="7">
                  <c:v>655</c:v>
                </c:pt>
                <c:pt idx="8">
                  <c:v>2075</c:v>
                </c:pt>
                <c:pt idx="9">
                  <c:v>2601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working!$D$78</c:f>
              <c:strCache>
                <c:ptCount val="1"/>
                <c:pt idx="0">
                  <c:v>1998-1999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working!$D$79:$D$88</c:f>
              <c:numCache>
                <c:formatCode>General</c:formatCode>
                <c:ptCount val="10"/>
                <c:pt idx="0">
                  <c:v>7569</c:v>
                </c:pt>
                <c:pt idx="1">
                  <c:v>2190</c:v>
                </c:pt>
                <c:pt idx="2">
                  <c:v>981</c:v>
                </c:pt>
                <c:pt idx="3">
                  <c:v>7130</c:v>
                </c:pt>
                <c:pt idx="4">
                  <c:v>2260</c:v>
                </c:pt>
                <c:pt idx="5">
                  <c:v>890</c:v>
                </c:pt>
                <c:pt idx="6">
                  <c:v>5220</c:v>
                </c:pt>
                <c:pt idx="7">
                  <c:v>620</c:v>
                </c:pt>
                <c:pt idx="8">
                  <c:v>2134</c:v>
                </c:pt>
                <c:pt idx="9">
                  <c:v>2800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working!$E$78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working!$E$79:$E$88</c:f>
              <c:numCache>
                <c:formatCode>General</c:formatCode>
                <c:ptCount val="10"/>
                <c:pt idx="0">
                  <c:v>7657</c:v>
                </c:pt>
                <c:pt idx="1">
                  <c:v>2200</c:v>
                </c:pt>
                <c:pt idx="2">
                  <c:v>970</c:v>
                </c:pt>
                <c:pt idx="3">
                  <c:v>7234</c:v>
                </c:pt>
                <c:pt idx="4">
                  <c:v>2339</c:v>
                </c:pt>
                <c:pt idx="5">
                  <c:v>850</c:v>
                </c:pt>
                <c:pt idx="6">
                  <c:v>5600</c:v>
                </c:pt>
                <c:pt idx="7">
                  <c:v>680</c:v>
                </c:pt>
                <c:pt idx="8">
                  <c:v>2259</c:v>
                </c:pt>
                <c:pt idx="9">
                  <c:v>2820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working!$F$78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working!$F$79:$F$88</c:f>
              <c:numCache>
                <c:formatCode>General</c:formatCode>
                <c:ptCount val="10"/>
                <c:pt idx="0">
                  <c:v>7589</c:v>
                </c:pt>
                <c:pt idx="1">
                  <c:v>2280</c:v>
                </c:pt>
                <c:pt idx="2">
                  <c:v>950</c:v>
                </c:pt>
                <c:pt idx="3">
                  <c:v>7345</c:v>
                </c:pt>
                <c:pt idx="4">
                  <c:v>2256</c:v>
                </c:pt>
                <c:pt idx="5">
                  <c:v>887</c:v>
                </c:pt>
                <c:pt idx="6">
                  <c:v>5768</c:v>
                </c:pt>
                <c:pt idx="7">
                  <c:v>706</c:v>
                </c:pt>
                <c:pt idx="8">
                  <c:v>2356</c:v>
                </c:pt>
                <c:pt idx="9">
                  <c:v>2876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working!$G$78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working!$G$79:$G$88</c:f>
              <c:numCache>
                <c:formatCode>General</c:formatCode>
                <c:ptCount val="10"/>
                <c:pt idx="0">
                  <c:v>7619</c:v>
                </c:pt>
                <c:pt idx="1">
                  <c:v>2290</c:v>
                </c:pt>
                <c:pt idx="2">
                  <c:v>980</c:v>
                </c:pt>
                <c:pt idx="3">
                  <c:v>7421</c:v>
                </c:pt>
                <c:pt idx="4">
                  <c:v>2187</c:v>
                </c:pt>
                <c:pt idx="5">
                  <c:v>906</c:v>
                </c:pt>
                <c:pt idx="6">
                  <c:v>5876</c:v>
                </c:pt>
                <c:pt idx="7">
                  <c:v>760</c:v>
                </c:pt>
                <c:pt idx="8">
                  <c:v>2431</c:v>
                </c:pt>
                <c:pt idx="9">
                  <c:v>2798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working!$H$78</c:f>
              <c:strCache>
                <c:ptCount val="1"/>
                <c:pt idx="0">
                  <c:v>2002-2003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working!$H$79:$H$88</c:f>
              <c:numCache>
                <c:formatCode>General</c:formatCode>
                <c:ptCount val="10"/>
                <c:pt idx="0">
                  <c:v>7713</c:v>
                </c:pt>
                <c:pt idx="1">
                  <c:v>2278</c:v>
                </c:pt>
                <c:pt idx="2">
                  <c:v>987</c:v>
                </c:pt>
                <c:pt idx="3">
                  <c:v>7546</c:v>
                </c:pt>
                <c:pt idx="4">
                  <c:v>2243</c:v>
                </c:pt>
                <c:pt idx="5">
                  <c:v>930</c:v>
                </c:pt>
                <c:pt idx="6">
                  <c:v>5832</c:v>
                </c:pt>
                <c:pt idx="7">
                  <c:v>810</c:v>
                </c:pt>
                <c:pt idx="8">
                  <c:v>2498</c:v>
                </c:pt>
                <c:pt idx="9">
                  <c:v>2764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working!$I$78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working!$I$79:$I$88</c:f>
              <c:numCache>
                <c:formatCode>General</c:formatCode>
                <c:ptCount val="10"/>
                <c:pt idx="0">
                  <c:v>7659</c:v>
                </c:pt>
                <c:pt idx="1">
                  <c:v>2376</c:v>
                </c:pt>
                <c:pt idx="2">
                  <c:v>1100</c:v>
                </c:pt>
                <c:pt idx="3">
                  <c:v>7623</c:v>
                </c:pt>
                <c:pt idx="4">
                  <c:v>2348</c:v>
                </c:pt>
                <c:pt idx="5">
                  <c:v>956</c:v>
                </c:pt>
                <c:pt idx="6">
                  <c:v>5846</c:v>
                </c:pt>
                <c:pt idx="7">
                  <c:v>844</c:v>
                </c:pt>
                <c:pt idx="8">
                  <c:v>2578</c:v>
                </c:pt>
                <c:pt idx="9">
                  <c:v>2745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working!$J$78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working!$A$79:$A$88</c:f>
              <c:strCache>
                <c:ptCount val="10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North York General(large community)</c:v>
                </c:pt>
                <c:pt idx="4">
                  <c:v>Ottawa Hospital Civic Site </c:v>
                </c:pt>
                <c:pt idx="5">
                  <c:v>Rouge Valley Ajax(large community)</c:v>
                </c:pt>
                <c:pt idx="6">
                  <c:v>St.Thomas Elgin(large)</c:v>
                </c:pt>
                <c:pt idx="7">
                  <c:v>Stratford Hospital(large)</c:v>
                </c:pt>
                <c:pt idx="8">
                  <c:v>Timmins(large)</c:v>
                </c:pt>
                <c:pt idx="9">
                  <c:v>Windsor Regional(large)</c:v>
                </c:pt>
              </c:strCache>
            </c:strRef>
          </c:cat>
          <c:val>
            <c:numRef>
              <c:f>working!$J$79:$J$88</c:f>
              <c:numCache>
                <c:formatCode>General</c:formatCode>
                <c:ptCount val="10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7634</c:v>
                </c:pt>
                <c:pt idx="4">
                  <c:v>2432</c:v>
                </c:pt>
                <c:pt idx="5">
                  <c:v>980</c:v>
                </c:pt>
                <c:pt idx="6">
                  <c:v>5890</c:v>
                </c:pt>
                <c:pt idx="7">
                  <c:v>890</c:v>
                </c:pt>
                <c:pt idx="8">
                  <c:v>2532</c:v>
                </c:pt>
                <c:pt idx="9">
                  <c:v>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83296"/>
        <c:axId val="47871104"/>
      </c:lineChart>
      <c:catAx>
        <c:axId val="47783296"/>
        <c:scaling>
          <c:orientation val="minMax"/>
        </c:scaling>
        <c:delete val="0"/>
        <c:axPos val="b"/>
        <c:majorTickMark val="out"/>
        <c:minorTickMark val="none"/>
        <c:tickLblPos val="nextTo"/>
        <c:crossAx val="47871104"/>
        <c:crosses val="autoZero"/>
        <c:auto val="1"/>
        <c:lblAlgn val="ctr"/>
        <c:lblOffset val="100"/>
        <c:noMultiLvlLbl val="0"/>
      </c:catAx>
      <c:valAx>
        <c:axId val="47871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783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working!$A$91</c:f>
              <c:strCache>
                <c:ptCount val="1"/>
                <c:pt idx="0">
                  <c:v>London Health sciences (teaching)</c:v>
                </c:pt>
              </c:strCache>
            </c:strRef>
          </c:tx>
          <c:cat>
            <c:strRef>
              <c:f>working!$B$90:$J$90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working!$B$91:$J$91</c:f>
              <c:numCache>
                <c:formatCode>General</c:formatCode>
                <c:ptCount val="9"/>
                <c:pt idx="1">
                  <c:v>594</c:v>
                </c:pt>
                <c:pt idx="2">
                  <c:v>600</c:v>
                </c:pt>
                <c:pt idx="3">
                  <c:v>610</c:v>
                </c:pt>
                <c:pt idx="4">
                  <c:v>630</c:v>
                </c:pt>
                <c:pt idx="5">
                  <c:v>650</c:v>
                </c:pt>
                <c:pt idx="6">
                  <c:v>680</c:v>
                </c:pt>
                <c:pt idx="7">
                  <c:v>715</c:v>
                </c:pt>
                <c:pt idx="8">
                  <c:v>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working!$A$92</c:f>
              <c:strCache>
                <c:ptCount val="1"/>
                <c:pt idx="0">
                  <c:v>Mount Sinai(teaching)</c:v>
                </c:pt>
              </c:strCache>
            </c:strRef>
          </c:tx>
          <c:cat>
            <c:strRef>
              <c:f>working!$B$90:$J$90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working!$B$92:$J$92</c:f>
              <c:numCache>
                <c:formatCode>General</c:formatCode>
                <c:ptCount val="9"/>
                <c:pt idx="1">
                  <c:v>2135</c:v>
                </c:pt>
                <c:pt idx="2">
                  <c:v>2300</c:v>
                </c:pt>
                <c:pt idx="3">
                  <c:v>2360</c:v>
                </c:pt>
                <c:pt idx="4">
                  <c:v>2432</c:v>
                </c:pt>
                <c:pt idx="5">
                  <c:v>2467</c:v>
                </c:pt>
                <c:pt idx="6">
                  <c:v>2563</c:v>
                </c:pt>
                <c:pt idx="7">
                  <c:v>2546</c:v>
                </c:pt>
                <c:pt idx="8">
                  <c:v>2578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working!$A$93</c:f>
              <c:strCache>
                <c:ptCount val="1"/>
                <c:pt idx="0">
                  <c:v>Sunnybrook Toronto(teaching)</c:v>
                </c:pt>
              </c:strCache>
            </c:strRef>
          </c:tx>
          <c:cat>
            <c:strRef>
              <c:f>working!$B$90:$J$90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working!$B$93:$J$93</c:f>
              <c:numCache>
                <c:formatCode>General</c:formatCode>
                <c:ptCount val="9"/>
                <c:pt idx="1">
                  <c:v>1972</c:v>
                </c:pt>
                <c:pt idx="2">
                  <c:v>2110</c:v>
                </c:pt>
                <c:pt idx="3">
                  <c:v>2389</c:v>
                </c:pt>
                <c:pt idx="4">
                  <c:v>2487</c:v>
                </c:pt>
                <c:pt idx="5">
                  <c:v>2321</c:v>
                </c:pt>
                <c:pt idx="6">
                  <c:v>2456</c:v>
                </c:pt>
                <c:pt idx="7">
                  <c:v>2486</c:v>
                </c:pt>
                <c:pt idx="8">
                  <c:v>2489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working!$A$94</c:f>
              <c:strCache>
                <c:ptCount val="1"/>
                <c:pt idx="0">
                  <c:v>Thunder Bay(teaching)</c:v>
                </c:pt>
              </c:strCache>
            </c:strRef>
          </c:tx>
          <c:cat>
            <c:strRef>
              <c:f>working!$B$90:$J$90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working!$B$94:$J$94</c:f>
              <c:numCache>
                <c:formatCode>General</c:formatCode>
                <c:ptCount val="9"/>
                <c:pt idx="1">
                  <c:v>3395</c:v>
                </c:pt>
                <c:pt idx="2">
                  <c:v>3456</c:v>
                </c:pt>
                <c:pt idx="3">
                  <c:v>3589</c:v>
                </c:pt>
                <c:pt idx="4">
                  <c:v>3678</c:v>
                </c:pt>
                <c:pt idx="5">
                  <c:v>3695</c:v>
                </c:pt>
                <c:pt idx="6">
                  <c:v>3724</c:v>
                </c:pt>
                <c:pt idx="7">
                  <c:v>3865</c:v>
                </c:pt>
                <c:pt idx="8">
                  <c:v>3854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945536"/>
        <c:axId val="58658816"/>
      </c:lineChart>
      <c:catAx>
        <c:axId val="62945536"/>
        <c:scaling>
          <c:orientation val="minMax"/>
        </c:scaling>
        <c:delete val="0"/>
        <c:axPos val="b"/>
        <c:majorTickMark val="out"/>
        <c:minorTickMark val="none"/>
        <c:tickLblPos val="nextTo"/>
        <c:crossAx val="58658816"/>
        <c:crosses val="autoZero"/>
        <c:auto val="1"/>
        <c:lblAlgn val="ctr"/>
        <c:lblOffset val="100"/>
        <c:noMultiLvlLbl val="0"/>
      </c:catAx>
      <c:valAx>
        <c:axId val="58658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945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working!$A$67</c:f>
              <c:strCache>
                <c:ptCount val="1"/>
                <c:pt idx="0">
                  <c:v>london Health Sciences</c:v>
                </c:pt>
              </c:strCache>
            </c:strRef>
          </c:tx>
          <c:cat>
            <c:strRef>
              <c:f>working!$B$66:$J$66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working!$B$67:$J$67</c:f>
              <c:numCache>
                <c:formatCode>General</c:formatCode>
                <c:ptCount val="9"/>
                <c:pt idx="1">
                  <c:v>77</c:v>
                </c:pt>
                <c:pt idx="2">
                  <c:v>77.5</c:v>
                </c:pt>
                <c:pt idx="3">
                  <c:v>81.400000000000006</c:v>
                </c:pt>
                <c:pt idx="4">
                  <c:v>76</c:v>
                </c:pt>
                <c:pt idx="5">
                  <c:v>82.9</c:v>
                </c:pt>
                <c:pt idx="6">
                  <c:v>69.8</c:v>
                </c:pt>
                <c:pt idx="7">
                  <c:v>84.2</c:v>
                </c:pt>
                <c:pt idx="8">
                  <c:v>75.099999999999994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working!$A$68</c:f>
              <c:strCache>
                <c:ptCount val="1"/>
                <c:pt idx="0">
                  <c:v>Mount Sinai</c:v>
                </c:pt>
              </c:strCache>
            </c:strRef>
          </c:tx>
          <c:cat>
            <c:strRef>
              <c:f>working!$B$66:$J$66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working!$B$68:$J$68</c:f>
              <c:numCache>
                <c:formatCode>General</c:formatCode>
                <c:ptCount val="9"/>
                <c:pt idx="1">
                  <c:v>68.3</c:v>
                </c:pt>
                <c:pt idx="2">
                  <c:v>71.7</c:v>
                </c:pt>
                <c:pt idx="3">
                  <c:v>71.8</c:v>
                </c:pt>
                <c:pt idx="4">
                  <c:v>73.8</c:v>
                </c:pt>
                <c:pt idx="5">
                  <c:v>78.7</c:v>
                </c:pt>
                <c:pt idx="6">
                  <c:v>71</c:v>
                </c:pt>
                <c:pt idx="7">
                  <c:v>79.099999999999994</c:v>
                </c:pt>
                <c:pt idx="8">
                  <c:v>67.5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working!$A$69</c:f>
              <c:strCache>
                <c:ptCount val="1"/>
                <c:pt idx="0">
                  <c:v>Sunny Brook Toronto</c:v>
                </c:pt>
              </c:strCache>
            </c:strRef>
          </c:tx>
          <c:cat>
            <c:strRef>
              <c:f>working!$B$66:$J$66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working!$B$69:$J$69</c:f>
              <c:numCache>
                <c:formatCode>General</c:formatCode>
                <c:ptCount val="9"/>
                <c:pt idx="1">
                  <c:v>80.8</c:v>
                </c:pt>
                <c:pt idx="2">
                  <c:v>86.4</c:v>
                </c:pt>
                <c:pt idx="3">
                  <c:v>81.400000000000006</c:v>
                </c:pt>
                <c:pt idx="4">
                  <c:v>87.2</c:v>
                </c:pt>
                <c:pt idx="5">
                  <c:v>77.7</c:v>
                </c:pt>
                <c:pt idx="6">
                  <c:v>74</c:v>
                </c:pt>
                <c:pt idx="7">
                  <c:v>80.7</c:v>
                </c:pt>
                <c:pt idx="8">
                  <c:v>75.099999999999994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working!$A$70</c:f>
              <c:strCache>
                <c:ptCount val="1"/>
                <c:pt idx="0">
                  <c:v>ThunderBay</c:v>
                </c:pt>
              </c:strCache>
            </c:strRef>
          </c:tx>
          <c:cat>
            <c:strRef>
              <c:f>working!$B$66:$J$66</c:f>
              <c:strCache>
                <c:ptCount val="9"/>
                <c:pt idx="1">
                  <c:v>1997-1998</c:v>
                </c:pt>
                <c:pt idx="2">
                  <c:v>1998-1999</c:v>
                </c:pt>
                <c:pt idx="3">
                  <c:v>1999-2000</c:v>
                </c:pt>
                <c:pt idx="4">
                  <c:v>2000-2001</c:v>
                </c:pt>
                <c:pt idx="5">
                  <c:v>2001-2002</c:v>
                </c:pt>
                <c:pt idx="6">
                  <c:v>2002-2003</c:v>
                </c:pt>
                <c:pt idx="7">
                  <c:v>2003-2004</c:v>
                </c:pt>
                <c:pt idx="8">
                  <c:v>2004-2005</c:v>
                </c:pt>
              </c:strCache>
            </c:strRef>
          </c:cat>
          <c:val>
            <c:numRef>
              <c:f>working!$B$70:$J$70</c:f>
              <c:numCache>
                <c:formatCode>General</c:formatCode>
                <c:ptCount val="9"/>
                <c:pt idx="1">
                  <c:v>74.400000000000006</c:v>
                </c:pt>
                <c:pt idx="2">
                  <c:v>81.099999999999994</c:v>
                </c:pt>
                <c:pt idx="3">
                  <c:v>77.900000000000006</c:v>
                </c:pt>
                <c:pt idx="4">
                  <c:v>79.7</c:v>
                </c:pt>
                <c:pt idx="5">
                  <c:v>81.3</c:v>
                </c:pt>
                <c:pt idx="6">
                  <c:v>79.2</c:v>
                </c:pt>
                <c:pt idx="7">
                  <c:v>81.599999999999994</c:v>
                </c:pt>
                <c:pt idx="8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96704"/>
        <c:axId val="48298240"/>
      </c:lineChart>
      <c:catAx>
        <c:axId val="48296704"/>
        <c:scaling>
          <c:orientation val="minMax"/>
        </c:scaling>
        <c:delete val="0"/>
        <c:axPos val="b"/>
        <c:majorTickMark val="out"/>
        <c:minorTickMark val="none"/>
        <c:tickLblPos val="nextTo"/>
        <c:crossAx val="48298240"/>
        <c:crosses val="autoZero"/>
        <c:auto val="1"/>
        <c:lblAlgn val="ctr"/>
        <c:lblOffset val="100"/>
        <c:noMultiLvlLbl val="0"/>
      </c:catAx>
      <c:valAx>
        <c:axId val="48298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296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working!$B$25</c:f>
              <c:strCache>
                <c:ptCount val="1"/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working!$B$26:$B$40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1"/>
          <c:order val="1"/>
          <c:tx>
            <c:strRef>
              <c:f>working!$C$25</c:f>
              <c:strCache>
                <c:ptCount val="1"/>
                <c:pt idx="0">
                  <c:v>1997-1998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working!$C$26:$C$40</c:f>
              <c:numCache>
                <c:formatCode>General</c:formatCode>
                <c:ptCount val="15"/>
                <c:pt idx="0">
                  <c:v>7613</c:v>
                </c:pt>
                <c:pt idx="1">
                  <c:v>2012</c:v>
                </c:pt>
                <c:pt idx="2">
                  <c:v>889</c:v>
                </c:pt>
                <c:pt idx="3">
                  <c:v>594</c:v>
                </c:pt>
                <c:pt idx="4">
                  <c:v>2135</c:v>
                </c:pt>
                <c:pt idx="5">
                  <c:v>6965</c:v>
                </c:pt>
                <c:pt idx="6">
                  <c:v>2140</c:v>
                </c:pt>
                <c:pt idx="7">
                  <c:v>807</c:v>
                </c:pt>
                <c:pt idx="8">
                  <c:v>617</c:v>
                </c:pt>
                <c:pt idx="9">
                  <c:v>5112</c:v>
                </c:pt>
                <c:pt idx="10">
                  <c:v>655</c:v>
                </c:pt>
                <c:pt idx="11">
                  <c:v>1972</c:v>
                </c:pt>
                <c:pt idx="12">
                  <c:v>3395</c:v>
                </c:pt>
                <c:pt idx="13">
                  <c:v>2075</c:v>
                </c:pt>
                <c:pt idx="14">
                  <c:v>2601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working!$D$25</c:f>
              <c:strCache>
                <c:ptCount val="1"/>
                <c:pt idx="0">
                  <c:v>1998-1999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working!$D$26:$D$40</c:f>
              <c:numCache>
                <c:formatCode>General</c:formatCode>
                <c:ptCount val="15"/>
                <c:pt idx="0">
                  <c:v>7569</c:v>
                </c:pt>
                <c:pt idx="1">
                  <c:v>2190</c:v>
                </c:pt>
                <c:pt idx="2">
                  <c:v>981</c:v>
                </c:pt>
                <c:pt idx="3">
                  <c:v>600</c:v>
                </c:pt>
                <c:pt idx="4">
                  <c:v>2300</c:v>
                </c:pt>
                <c:pt idx="5">
                  <c:v>7130</c:v>
                </c:pt>
                <c:pt idx="6">
                  <c:v>2260</c:v>
                </c:pt>
                <c:pt idx="7">
                  <c:v>890</c:v>
                </c:pt>
                <c:pt idx="8">
                  <c:v>690</c:v>
                </c:pt>
                <c:pt idx="9">
                  <c:v>5220</c:v>
                </c:pt>
                <c:pt idx="10">
                  <c:v>620</c:v>
                </c:pt>
                <c:pt idx="11">
                  <c:v>2110</c:v>
                </c:pt>
                <c:pt idx="12">
                  <c:v>3456</c:v>
                </c:pt>
                <c:pt idx="13">
                  <c:v>2134</c:v>
                </c:pt>
                <c:pt idx="14">
                  <c:v>2800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working!$E$25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working!$E$26:$E$40</c:f>
              <c:numCache>
                <c:formatCode>General</c:formatCode>
                <c:ptCount val="15"/>
                <c:pt idx="0">
                  <c:v>7657</c:v>
                </c:pt>
                <c:pt idx="1">
                  <c:v>2200</c:v>
                </c:pt>
                <c:pt idx="2">
                  <c:v>970</c:v>
                </c:pt>
                <c:pt idx="3">
                  <c:v>610</c:v>
                </c:pt>
                <c:pt idx="4">
                  <c:v>2360</c:v>
                </c:pt>
                <c:pt idx="5">
                  <c:v>7234</c:v>
                </c:pt>
                <c:pt idx="6">
                  <c:v>2339</c:v>
                </c:pt>
                <c:pt idx="7">
                  <c:v>850</c:v>
                </c:pt>
                <c:pt idx="8">
                  <c:v>705</c:v>
                </c:pt>
                <c:pt idx="9">
                  <c:v>5600</c:v>
                </c:pt>
                <c:pt idx="10">
                  <c:v>680</c:v>
                </c:pt>
                <c:pt idx="11">
                  <c:v>2389</c:v>
                </c:pt>
                <c:pt idx="12">
                  <c:v>3589</c:v>
                </c:pt>
                <c:pt idx="13">
                  <c:v>2259</c:v>
                </c:pt>
                <c:pt idx="14">
                  <c:v>2820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working!$F$25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working!$F$26:$F$40</c:f>
              <c:numCache>
                <c:formatCode>General</c:formatCode>
                <c:ptCount val="15"/>
                <c:pt idx="0">
                  <c:v>7589</c:v>
                </c:pt>
                <c:pt idx="1">
                  <c:v>2280</c:v>
                </c:pt>
                <c:pt idx="2">
                  <c:v>950</c:v>
                </c:pt>
                <c:pt idx="3">
                  <c:v>630</c:v>
                </c:pt>
                <c:pt idx="4">
                  <c:v>2432</c:v>
                </c:pt>
                <c:pt idx="5">
                  <c:v>7345</c:v>
                </c:pt>
                <c:pt idx="6">
                  <c:v>2256</c:v>
                </c:pt>
                <c:pt idx="7">
                  <c:v>887</c:v>
                </c:pt>
                <c:pt idx="8">
                  <c:v>730</c:v>
                </c:pt>
                <c:pt idx="9">
                  <c:v>5768</c:v>
                </c:pt>
                <c:pt idx="10">
                  <c:v>706</c:v>
                </c:pt>
                <c:pt idx="11">
                  <c:v>2487</c:v>
                </c:pt>
                <c:pt idx="12">
                  <c:v>3678</c:v>
                </c:pt>
                <c:pt idx="13">
                  <c:v>2356</c:v>
                </c:pt>
                <c:pt idx="14">
                  <c:v>2876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working!$G$25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working!$G$26:$G$40</c:f>
              <c:numCache>
                <c:formatCode>General</c:formatCode>
                <c:ptCount val="15"/>
                <c:pt idx="0">
                  <c:v>7619</c:v>
                </c:pt>
                <c:pt idx="1">
                  <c:v>2290</c:v>
                </c:pt>
                <c:pt idx="2">
                  <c:v>980</c:v>
                </c:pt>
                <c:pt idx="3">
                  <c:v>650</c:v>
                </c:pt>
                <c:pt idx="4">
                  <c:v>2467</c:v>
                </c:pt>
                <c:pt idx="5">
                  <c:v>7421</c:v>
                </c:pt>
                <c:pt idx="6">
                  <c:v>2187</c:v>
                </c:pt>
                <c:pt idx="7">
                  <c:v>906</c:v>
                </c:pt>
                <c:pt idx="8">
                  <c:v>740</c:v>
                </c:pt>
                <c:pt idx="9">
                  <c:v>5876</c:v>
                </c:pt>
                <c:pt idx="10">
                  <c:v>760</c:v>
                </c:pt>
                <c:pt idx="11">
                  <c:v>2321</c:v>
                </c:pt>
                <c:pt idx="12">
                  <c:v>3695</c:v>
                </c:pt>
                <c:pt idx="13">
                  <c:v>2431</c:v>
                </c:pt>
                <c:pt idx="14">
                  <c:v>2798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working!$H$25</c:f>
              <c:strCache>
                <c:ptCount val="1"/>
                <c:pt idx="0">
                  <c:v>2002-2003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working!$H$26:$H$40</c:f>
              <c:numCache>
                <c:formatCode>General</c:formatCode>
                <c:ptCount val="15"/>
                <c:pt idx="0">
                  <c:v>7713</c:v>
                </c:pt>
                <c:pt idx="1">
                  <c:v>2278</c:v>
                </c:pt>
                <c:pt idx="2">
                  <c:v>987</c:v>
                </c:pt>
                <c:pt idx="3">
                  <c:v>680</c:v>
                </c:pt>
                <c:pt idx="4">
                  <c:v>2563</c:v>
                </c:pt>
                <c:pt idx="5">
                  <c:v>7546</c:v>
                </c:pt>
                <c:pt idx="6">
                  <c:v>2243</c:v>
                </c:pt>
                <c:pt idx="7">
                  <c:v>930</c:v>
                </c:pt>
                <c:pt idx="8">
                  <c:v>760</c:v>
                </c:pt>
                <c:pt idx="9">
                  <c:v>5832</c:v>
                </c:pt>
                <c:pt idx="10">
                  <c:v>810</c:v>
                </c:pt>
                <c:pt idx="11">
                  <c:v>2456</c:v>
                </c:pt>
                <c:pt idx="12">
                  <c:v>3724</c:v>
                </c:pt>
                <c:pt idx="13">
                  <c:v>2498</c:v>
                </c:pt>
                <c:pt idx="14">
                  <c:v>2764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working!$I$25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working!$I$26:$I$40</c:f>
              <c:numCache>
                <c:formatCode>General</c:formatCode>
                <c:ptCount val="15"/>
                <c:pt idx="0">
                  <c:v>7659</c:v>
                </c:pt>
                <c:pt idx="1">
                  <c:v>2376</c:v>
                </c:pt>
                <c:pt idx="2">
                  <c:v>1100</c:v>
                </c:pt>
                <c:pt idx="3">
                  <c:v>715</c:v>
                </c:pt>
                <c:pt idx="4">
                  <c:v>2546</c:v>
                </c:pt>
                <c:pt idx="5">
                  <c:v>7623</c:v>
                </c:pt>
                <c:pt idx="6">
                  <c:v>2348</c:v>
                </c:pt>
                <c:pt idx="7">
                  <c:v>956</c:v>
                </c:pt>
                <c:pt idx="8">
                  <c:v>787</c:v>
                </c:pt>
                <c:pt idx="9">
                  <c:v>5846</c:v>
                </c:pt>
                <c:pt idx="10">
                  <c:v>844</c:v>
                </c:pt>
                <c:pt idx="11">
                  <c:v>2486</c:v>
                </c:pt>
                <c:pt idx="12">
                  <c:v>3865</c:v>
                </c:pt>
                <c:pt idx="13">
                  <c:v>2578</c:v>
                </c:pt>
                <c:pt idx="14">
                  <c:v>2745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working!$J$25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working!$A$26:$A$40</c:f>
              <c:strCache>
                <c:ptCount val="15"/>
                <c:pt idx="0">
                  <c:v>Brampton William Osler(large)</c:v>
                </c:pt>
                <c:pt idx="1">
                  <c:v>Cambridge(large)</c:v>
                </c:pt>
                <c:pt idx="2">
                  <c:v>Grand River Kitchener (large)</c:v>
                </c:pt>
                <c:pt idx="3">
                  <c:v>London Health sciences (teaching)</c:v>
                </c:pt>
                <c:pt idx="4">
                  <c:v>Mount Sinai(teaching)</c:v>
                </c:pt>
                <c:pt idx="5">
                  <c:v>North York General(large community)</c:v>
                </c:pt>
                <c:pt idx="6">
                  <c:v>Ottawa Hospital Civic Site </c:v>
                </c:pt>
                <c:pt idx="7">
                  <c:v>Rouge Valley Ajax(large community)</c:v>
                </c:pt>
                <c:pt idx="8">
                  <c:v>St.Mary's General (samll)</c:v>
                </c:pt>
                <c:pt idx="9">
                  <c:v>St.Thomas Elgin(large)</c:v>
                </c:pt>
                <c:pt idx="10">
                  <c:v>Stratford Hospital(large)</c:v>
                </c:pt>
                <c:pt idx="11">
                  <c:v>Sunnybrook Toronto(teaching)</c:v>
                </c:pt>
                <c:pt idx="12">
                  <c:v>Thunder Bay(teaching)</c:v>
                </c:pt>
                <c:pt idx="13">
                  <c:v>Timmins(large)</c:v>
                </c:pt>
                <c:pt idx="14">
                  <c:v>Windsor Regional(large)</c:v>
                </c:pt>
              </c:strCache>
            </c:strRef>
          </c:cat>
          <c:val>
            <c:numRef>
              <c:f>working!$J$26:$J$40</c:f>
              <c:numCache>
                <c:formatCode>General</c:formatCode>
                <c:ptCount val="15"/>
                <c:pt idx="0">
                  <c:v>7689</c:v>
                </c:pt>
                <c:pt idx="1">
                  <c:v>2387</c:v>
                </c:pt>
                <c:pt idx="2">
                  <c:v>1156</c:v>
                </c:pt>
                <c:pt idx="3">
                  <c:v>750</c:v>
                </c:pt>
                <c:pt idx="4">
                  <c:v>2578</c:v>
                </c:pt>
                <c:pt idx="5">
                  <c:v>7634</c:v>
                </c:pt>
                <c:pt idx="6">
                  <c:v>2432</c:v>
                </c:pt>
                <c:pt idx="7">
                  <c:v>980</c:v>
                </c:pt>
                <c:pt idx="8">
                  <c:v>792</c:v>
                </c:pt>
                <c:pt idx="9">
                  <c:v>5890</c:v>
                </c:pt>
                <c:pt idx="10">
                  <c:v>890</c:v>
                </c:pt>
                <c:pt idx="11">
                  <c:v>2489</c:v>
                </c:pt>
                <c:pt idx="12">
                  <c:v>3854</c:v>
                </c:pt>
                <c:pt idx="13">
                  <c:v>2532</c:v>
                </c:pt>
                <c:pt idx="14">
                  <c:v>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21920"/>
        <c:axId val="78460800"/>
      </c:lineChart>
      <c:catAx>
        <c:axId val="6552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78460800"/>
        <c:crosses val="autoZero"/>
        <c:auto val="1"/>
        <c:lblAlgn val="ctr"/>
        <c:lblOffset val="100"/>
        <c:noMultiLvlLbl val="0"/>
      </c:catAx>
      <c:valAx>
        <c:axId val="78460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52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5</xdr:row>
      <xdr:rowOff>19050</xdr:rowOff>
    </xdr:from>
    <xdr:to>
      <xdr:col>19</xdr:col>
      <xdr:colOff>57150</xdr:colOff>
      <xdr:row>19</xdr:row>
      <xdr:rowOff>171450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485775</xdr:colOff>
      <xdr:row>21</xdr:row>
      <xdr:rowOff>142875</xdr:rowOff>
    </xdr:from>
    <xdr:to>
      <xdr:col>38</xdr:col>
      <xdr:colOff>276225</xdr:colOff>
      <xdr:row>36</xdr:row>
      <xdr:rowOff>104775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171450</xdr:colOff>
      <xdr:row>52</xdr:row>
      <xdr:rowOff>166687</xdr:rowOff>
    </xdr:from>
    <xdr:to>
      <xdr:col>23</xdr:col>
      <xdr:colOff>476250</xdr:colOff>
      <xdr:row>67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352425</xdr:colOff>
      <xdr:row>41</xdr:row>
      <xdr:rowOff>14287</xdr:rowOff>
    </xdr:from>
    <xdr:to>
      <xdr:col>16</xdr:col>
      <xdr:colOff>247650</xdr:colOff>
      <xdr:row>55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228600</xdr:colOff>
      <xdr:row>69</xdr:row>
      <xdr:rowOff>185737</xdr:rowOff>
    </xdr:from>
    <xdr:to>
      <xdr:col>17</xdr:col>
      <xdr:colOff>123825</xdr:colOff>
      <xdr:row>84</xdr:row>
      <xdr:rowOff>71437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85725</xdr:colOff>
      <xdr:row>84</xdr:row>
      <xdr:rowOff>109537</xdr:rowOff>
    </xdr:from>
    <xdr:to>
      <xdr:col>16</xdr:col>
      <xdr:colOff>590550</xdr:colOff>
      <xdr:row>98</xdr:row>
      <xdr:rowOff>185737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1828800</xdr:colOff>
      <xdr:row>94</xdr:row>
      <xdr:rowOff>90487</xdr:rowOff>
    </xdr:from>
    <xdr:to>
      <xdr:col>8</xdr:col>
      <xdr:colOff>123825</xdr:colOff>
      <xdr:row>108</xdr:row>
      <xdr:rowOff>166687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285750</xdr:colOff>
      <xdr:row>55</xdr:row>
      <xdr:rowOff>185737</xdr:rowOff>
    </xdr:from>
    <xdr:to>
      <xdr:col>16</xdr:col>
      <xdr:colOff>180975</xdr:colOff>
      <xdr:row>70</xdr:row>
      <xdr:rowOff>71437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142875</xdr:colOff>
      <xdr:row>22</xdr:row>
      <xdr:rowOff>23812</xdr:rowOff>
    </xdr:from>
    <xdr:to>
      <xdr:col>18</xdr:col>
      <xdr:colOff>38100</xdr:colOff>
      <xdr:row>36</xdr:row>
      <xdr:rowOff>100012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0.78125</cdr:x>
      <cdr:y>0.06771</cdr:y>
    </cdr:from>
    <cdr:to>
      <cdr:x>0.95417</cdr:x>
      <cdr:y>0.17188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71875" y="185738"/>
          <a:ext cx="7905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/>
            <a:t>large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A3" sqref="A3"/>
    </sheetView>
  </sheetViews>
  <sheetFormatPr defaultRowHeight="15" x14ac:dyDescent="0.25"/>
  <cols>
    <col min="2" max="2" width="13.140625" customWidth="1"/>
  </cols>
  <sheetData>
    <row r="1" spans="1:10" x14ac:dyDescent="0.25">
      <c r="A1" t="s">
        <v>0</v>
      </c>
    </row>
    <row r="2" spans="1:10" x14ac:dyDescent="0.25">
      <c r="C2" t="s">
        <v>37</v>
      </c>
      <c r="D2" t="s">
        <v>36</v>
      </c>
      <c r="E2" t="s">
        <v>35</v>
      </c>
      <c r="F2" t="s">
        <v>34</v>
      </c>
      <c r="G2" s="1" t="s">
        <v>33</v>
      </c>
      <c r="H2" t="s">
        <v>1</v>
      </c>
      <c r="I2" t="s">
        <v>2</v>
      </c>
      <c r="J2" t="s">
        <v>3</v>
      </c>
    </row>
    <row r="5" spans="1:10" x14ac:dyDescent="0.25">
      <c r="A5" t="s">
        <v>4</v>
      </c>
      <c r="C5">
        <v>78.599999999999994</v>
      </c>
      <c r="D5">
        <v>76.099999999999994</v>
      </c>
      <c r="E5">
        <v>84</v>
      </c>
      <c r="F5">
        <v>77.599999999999994</v>
      </c>
      <c r="G5">
        <v>74.7</v>
      </c>
      <c r="H5">
        <v>72.5</v>
      </c>
      <c r="I5">
        <v>77.099999999999994</v>
      </c>
      <c r="J5">
        <v>78.2</v>
      </c>
    </row>
    <row r="6" spans="1:10" x14ac:dyDescent="0.25">
      <c r="A6" t="s">
        <v>5</v>
      </c>
      <c r="C6">
        <v>81.5</v>
      </c>
      <c r="D6">
        <v>89.2</v>
      </c>
      <c r="E6">
        <v>81.5</v>
      </c>
      <c r="F6">
        <v>79.2</v>
      </c>
      <c r="G6">
        <v>71.8</v>
      </c>
      <c r="H6">
        <v>74.099999999999994</v>
      </c>
      <c r="I6">
        <v>78.400000000000006</v>
      </c>
      <c r="J6">
        <v>53</v>
      </c>
    </row>
    <row r="7" spans="1:10" x14ac:dyDescent="0.25">
      <c r="A7" t="s">
        <v>6</v>
      </c>
      <c r="C7">
        <v>76.8</v>
      </c>
      <c r="D7">
        <v>80.2</v>
      </c>
      <c r="E7">
        <v>84.4</v>
      </c>
      <c r="F7">
        <v>83.1</v>
      </c>
      <c r="G7">
        <v>84</v>
      </c>
      <c r="H7">
        <v>77.7</v>
      </c>
      <c r="I7">
        <v>82.4</v>
      </c>
      <c r="J7">
        <v>68.599999999999994</v>
      </c>
    </row>
    <row r="8" spans="1:10" x14ac:dyDescent="0.25">
      <c r="A8" t="s">
        <v>7</v>
      </c>
      <c r="C8">
        <v>77</v>
      </c>
      <c r="D8">
        <v>77.5</v>
      </c>
      <c r="E8">
        <v>81.400000000000006</v>
      </c>
      <c r="F8">
        <v>76</v>
      </c>
      <c r="G8">
        <v>82.9</v>
      </c>
      <c r="H8">
        <v>69.8</v>
      </c>
      <c r="I8">
        <v>84.2</v>
      </c>
      <c r="J8">
        <v>75.099999999999994</v>
      </c>
    </row>
    <row r="9" spans="1:10" x14ac:dyDescent="0.25">
      <c r="A9" t="s">
        <v>8</v>
      </c>
      <c r="C9">
        <v>68.3</v>
      </c>
      <c r="D9">
        <v>71.7</v>
      </c>
      <c r="E9">
        <v>71.8</v>
      </c>
      <c r="F9">
        <v>73.8</v>
      </c>
      <c r="G9">
        <v>78.7</v>
      </c>
      <c r="H9">
        <v>71</v>
      </c>
      <c r="I9">
        <v>79.099999999999994</v>
      </c>
      <c r="J9">
        <v>67.5</v>
      </c>
    </row>
    <row r="10" spans="1:10" x14ac:dyDescent="0.25">
      <c r="A10" t="s">
        <v>9</v>
      </c>
      <c r="C10">
        <v>78.3</v>
      </c>
      <c r="D10">
        <v>79.5</v>
      </c>
      <c r="E10">
        <v>75</v>
      </c>
      <c r="F10">
        <v>78.3</v>
      </c>
      <c r="G10">
        <v>79.400000000000006</v>
      </c>
      <c r="H10">
        <v>77.2</v>
      </c>
      <c r="I10">
        <v>82</v>
      </c>
      <c r="J10">
        <v>70.7</v>
      </c>
    </row>
    <row r="11" spans="1:10" x14ac:dyDescent="0.25">
      <c r="A11" t="s">
        <v>10</v>
      </c>
      <c r="C11">
        <v>67.5</v>
      </c>
      <c r="D11">
        <v>66.099999999999994</v>
      </c>
      <c r="E11">
        <v>71.900000000000006</v>
      </c>
      <c r="F11">
        <v>72.099999999999994</v>
      </c>
      <c r="G11">
        <v>72.099999999999994</v>
      </c>
      <c r="H11">
        <v>71.099999999999994</v>
      </c>
      <c r="I11">
        <v>69.599999999999994</v>
      </c>
      <c r="J11">
        <v>73.2</v>
      </c>
    </row>
    <row r="12" spans="1:10" x14ac:dyDescent="0.25">
      <c r="A12" t="s">
        <v>11</v>
      </c>
      <c r="C12">
        <v>71.099999999999994</v>
      </c>
      <c r="D12">
        <v>71.5</v>
      </c>
      <c r="E12">
        <v>79.5</v>
      </c>
      <c r="F12">
        <v>68.400000000000006</v>
      </c>
      <c r="G12">
        <v>81.3</v>
      </c>
      <c r="H12">
        <v>72.3</v>
      </c>
      <c r="I12">
        <v>79.900000000000006</v>
      </c>
      <c r="J12">
        <v>75.400000000000006</v>
      </c>
    </row>
    <row r="13" spans="1:10" x14ac:dyDescent="0.25">
      <c r="A13" t="s">
        <v>12</v>
      </c>
      <c r="C13">
        <v>84.5</v>
      </c>
      <c r="D13">
        <v>89.7</v>
      </c>
      <c r="E13">
        <v>92.3</v>
      </c>
      <c r="F13">
        <v>84.9</v>
      </c>
      <c r="G13">
        <v>83.5</v>
      </c>
      <c r="H13">
        <v>80.2</v>
      </c>
      <c r="I13">
        <v>72.400000000000006</v>
      </c>
      <c r="J13">
        <v>79.2</v>
      </c>
    </row>
    <row r="14" spans="1:10" x14ac:dyDescent="0.25">
      <c r="A14" t="s">
        <v>13</v>
      </c>
      <c r="C14">
        <v>74.2</v>
      </c>
      <c r="D14">
        <v>76.400000000000006</v>
      </c>
      <c r="E14">
        <v>79.2</v>
      </c>
      <c r="F14">
        <v>79.3</v>
      </c>
      <c r="G14">
        <v>78.3</v>
      </c>
      <c r="H14">
        <v>76.099999999999994</v>
      </c>
      <c r="I14">
        <v>79.7</v>
      </c>
      <c r="J14">
        <v>71.400000000000006</v>
      </c>
    </row>
    <row r="15" spans="1:10" x14ac:dyDescent="0.25">
      <c r="A15" t="s">
        <v>14</v>
      </c>
      <c r="C15">
        <v>76.900000000000006</v>
      </c>
      <c r="D15">
        <v>77.2</v>
      </c>
      <c r="E15">
        <v>80.8</v>
      </c>
      <c r="F15">
        <v>81.7</v>
      </c>
      <c r="G15">
        <v>80.599999999999994</v>
      </c>
      <c r="H15">
        <v>71.599999999999994</v>
      </c>
      <c r="I15">
        <v>80.400000000000006</v>
      </c>
      <c r="J15">
        <v>74.900000000000006</v>
      </c>
    </row>
    <row r="16" spans="1:10" x14ac:dyDescent="0.25">
      <c r="A16" t="s">
        <v>15</v>
      </c>
      <c r="C16">
        <v>80.8</v>
      </c>
      <c r="D16">
        <v>86.4</v>
      </c>
      <c r="E16">
        <v>81.400000000000006</v>
      </c>
      <c r="F16">
        <v>87.2</v>
      </c>
      <c r="G16">
        <v>77.7</v>
      </c>
      <c r="H16">
        <v>74</v>
      </c>
      <c r="I16">
        <v>80.7</v>
      </c>
      <c r="J16">
        <v>75.099999999999994</v>
      </c>
    </row>
    <row r="17" spans="1:11" x14ac:dyDescent="0.25">
      <c r="A17" t="s">
        <v>16</v>
      </c>
      <c r="C17">
        <v>74.400000000000006</v>
      </c>
      <c r="D17">
        <v>81.099999999999994</v>
      </c>
      <c r="E17">
        <v>77.900000000000006</v>
      </c>
      <c r="F17">
        <v>79.7</v>
      </c>
      <c r="G17">
        <v>81.3</v>
      </c>
      <c r="H17">
        <v>79.2</v>
      </c>
      <c r="I17">
        <v>81.599999999999994</v>
      </c>
      <c r="J17">
        <v>75.099999999999994</v>
      </c>
    </row>
    <row r="18" spans="1:11" x14ac:dyDescent="0.25">
      <c r="A18" t="s">
        <v>17</v>
      </c>
      <c r="C18">
        <v>59.6</v>
      </c>
      <c r="D18">
        <v>69.400000000000006</v>
      </c>
      <c r="E18">
        <v>79.099999999999994</v>
      </c>
      <c r="F18">
        <v>76.5</v>
      </c>
      <c r="G18">
        <v>65.599999999999994</v>
      </c>
      <c r="H18">
        <v>71.400000000000006</v>
      </c>
      <c r="I18">
        <v>76.400000000000006</v>
      </c>
      <c r="J18">
        <v>71.900000000000006</v>
      </c>
    </row>
    <row r="19" spans="1:11" x14ac:dyDescent="0.25">
      <c r="A19" t="s">
        <v>18</v>
      </c>
      <c r="C19">
        <v>74.8</v>
      </c>
      <c r="D19">
        <v>75.8</v>
      </c>
      <c r="E19">
        <v>73.7</v>
      </c>
      <c r="F19">
        <v>83.6</v>
      </c>
      <c r="G19">
        <v>89.1</v>
      </c>
      <c r="H19">
        <v>70.599999999999994</v>
      </c>
      <c r="I19">
        <v>77.2</v>
      </c>
      <c r="J19">
        <v>71.7</v>
      </c>
    </row>
    <row r="20" spans="1:11" x14ac:dyDescent="0.25">
      <c r="B20" t="s">
        <v>38</v>
      </c>
      <c r="C20">
        <f t="shared" ref="C20:J20" si="0">SUM(C5:C19)</f>
        <v>1124.3</v>
      </c>
      <c r="D20" s="2">
        <f t="shared" si="0"/>
        <v>1167.8</v>
      </c>
      <c r="E20" s="2">
        <f t="shared" si="0"/>
        <v>1193.8999999999999</v>
      </c>
      <c r="F20">
        <f t="shared" si="0"/>
        <v>1181.4000000000001</v>
      </c>
      <c r="G20">
        <f t="shared" si="0"/>
        <v>1180.9999999999998</v>
      </c>
      <c r="H20">
        <f t="shared" si="0"/>
        <v>1108.8</v>
      </c>
      <c r="I20">
        <f t="shared" si="0"/>
        <v>1181.1000000000001</v>
      </c>
      <c r="J20">
        <f t="shared" si="0"/>
        <v>1081</v>
      </c>
    </row>
    <row r="21" spans="1:11" x14ac:dyDescent="0.25">
      <c r="B21" t="s">
        <v>39</v>
      </c>
      <c r="C21" s="2">
        <f>C20/15</f>
        <v>74.953333333333333</v>
      </c>
      <c r="D21" s="2">
        <f t="shared" ref="D21:J21" si="1">D20/15</f>
        <v>77.853333333333325</v>
      </c>
      <c r="E21" s="2">
        <f t="shared" si="1"/>
        <v>79.59333333333332</v>
      </c>
      <c r="F21" s="2">
        <f t="shared" si="1"/>
        <v>78.760000000000005</v>
      </c>
      <c r="G21" s="2">
        <f t="shared" si="1"/>
        <v>78.73333333333332</v>
      </c>
      <c r="H21" s="2">
        <f t="shared" si="1"/>
        <v>73.92</v>
      </c>
      <c r="I21" s="2">
        <f t="shared" si="1"/>
        <v>78.740000000000009</v>
      </c>
      <c r="J21" s="2">
        <f t="shared" si="1"/>
        <v>72.066666666666663</v>
      </c>
    </row>
    <row r="22" spans="1:11" x14ac:dyDescent="0.25">
      <c r="B22" t="s">
        <v>40</v>
      </c>
      <c r="C22" s="2">
        <f>MEDIAN(C5:C19)</f>
        <v>76.8</v>
      </c>
      <c r="D22" s="2">
        <f t="shared" ref="D22:J22" si="2">MEDIAN(D5:D19)</f>
        <v>77.2</v>
      </c>
      <c r="E22" s="2">
        <f t="shared" si="2"/>
        <v>79.5</v>
      </c>
      <c r="F22" s="2">
        <f t="shared" si="2"/>
        <v>79.2</v>
      </c>
      <c r="G22" s="2">
        <f t="shared" si="2"/>
        <v>79.400000000000006</v>
      </c>
      <c r="H22" s="2">
        <f t="shared" si="2"/>
        <v>72.5</v>
      </c>
      <c r="I22" s="2">
        <f t="shared" si="2"/>
        <v>79.7</v>
      </c>
      <c r="J22" s="2">
        <f t="shared" si="2"/>
        <v>73.2</v>
      </c>
    </row>
    <row r="23" spans="1:11" x14ac:dyDescent="0.25">
      <c r="A23" t="s">
        <v>19</v>
      </c>
      <c r="D23" s="2"/>
      <c r="E23" s="2"/>
    </row>
    <row r="24" spans="1:11" x14ac:dyDescent="0.25">
      <c r="C24" t="s">
        <v>37</v>
      </c>
      <c r="D24" t="s">
        <v>36</v>
      </c>
      <c r="E24" t="s">
        <v>35</v>
      </c>
      <c r="F24" t="s">
        <v>34</v>
      </c>
      <c r="G24" s="1" t="s">
        <v>33</v>
      </c>
      <c r="H24" s="1" t="s">
        <v>1</v>
      </c>
      <c r="I24" s="1" t="s">
        <v>2</v>
      </c>
      <c r="J24" s="1" t="s">
        <v>3</v>
      </c>
      <c r="K24" s="1"/>
    </row>
    <row r="25" spans="1:11" x14ac:dyDescent="0.25">
      <c r="A25" t="s">
        <v>20</v>
      </c>
      <c r="C25">
        <v>7613</v>
      </c>
      <c r="D25">
        <v>7569</v>
      </c>
      <c r="E25">
        <v>7657</v>
      </c>
      <c r="F25">
        <v>7589</v>
      </c>
      <c r="G25">
        <v>7619</v>
      </c>
      <c r="H25">
        <v>7713</v>
      </c>
      <c r="I25">
        <v>7659</v>
      </c>
      <c r="J25">
        <v>7689</v>
      </c>
    </row>
    <row r="26" spans="1:11" x14ac:dyDescent="0.25">
      <c r="A26" t="s">
        <v>21</v>
      </c>
      <c r="C26">
        <v>2012</v>
      </c>
      <c r="D26">
        <v>2190</v>
      </c>
      <c r="E26">
        <v>2200</v>
      </c>
      <c r="F26">
        <v>2280</v>
      </c>
      <c r="G26">
        <v>2290</v>
      </c>
      <c r="H26">
        <v>2278</v>
      </c>
      <c r="I26">
        <v>2376</v>
      </c>
      <c r="J26">
        <v>2387</v>
      </c>
    </row>
    <row r="27" spans="1:11" x14ac:dyDescent="0.25">
      <c r="A27" t="s">
        <v>22</v>
      </c>
      <c r="C27">
        <v>889</v>
      </c>
      <c r="D27">
        <v>981</v>
      </c>
      <c r="E27">
        <v>970</v>
      </c>
      <c r="F27">
        <v>950</v>
      </c>
      <c r="G27">
        <v>980</v>
      </c>
      <c r="H27">
        <v>987</v>
      </c>
      <c r="I27">
        <v>1100</v>
      </c>
      <c r="J27">
        <v>1156</v>
      </c>
    </row>
    <row r="28" spans="1:11" x14ac:dyDescent="0.25">
      <c r="A28" t="s">
        <v>23</v>
      </c>
      <c r="C28">
        <v>594</v>
      </c>
      <c r="D28">
        <v>600</v>
      </c>
      <c r="E28">
        <v>610</v>
      </c>
      <c r="F28">
        <v>630</v>
      </c>
      <c r="G28">
        <v>650</v>
      </c>
      <c r="H28">
        <v>680</v>
      </c>
      <c r="I28">
        <v>715</v>
      </c>
      <c r="J28">
        <v>750</v>
      </c>
    </row>
    <row r="29" spans="1:11" x14ac:dyDescent="0.25">
      <c r="A29" t="s">
        <v>24</v>
      </c>
      <c r="C29">
        <v>2135</v>
      </c>
      <c r="D29">
        <v>2300</v>
      </c>
      <c r="E29">
        <v>2360</v>
      </c>
      <c r="F29">
        <v>2432</v>
      </c>
      <c r="G29">
        <v>2467</v>
      </c>
      <c r="H29">
        <v>2563</v>
      </c>
      <c r="I29">
        <v>2546</v>
      </c>
      <c r="J29">
        <v>2578</v>
      </c>
    </row>
    <row r="30" spans="1:11" x14ac:dyDescent="0.25">
      <c r="A30" t="s">
        <v>25</v>
      </c>
      <c r="C30">
        <v>6965</v>
      </c>
      <c r="D30">
        <v>7130</v>
      </c>
      <c r="E30">
        <v>7234</v>
      </c>
      <c r="F30">
        <v>7345</v>
      </c>
      <c r="G30">
        <v>7421</v>
      </c>
      <c r="H30">
        <v>7546</v>
      </c>
      <c r="I30">
        <v>7623</v>
      </c>
      <c r="J30">
        <v>7634</v>
      </c>
    </row>
    <row r="31" spans="1:11" x14ac:dyDescent="0.25">
      <c r="A31" t="s">
        <v>26</v>
      </c>
      <c r="C31">
        <v>2140</v>
      </c>
      <c r="D31">
        <v>2260</v>
      </c>
      <c r="E31">
        <v>2339</v>
      </c>
      <c r="F31">
        <v>2256</v>
      </c>
      <c r="G31">
        <v>2187</v>
      </c>
      <c r="H31">
        <v>2243</v>
      </c>
      <c r="I31">
        <v>2348</v>
      </c>
      <c r="J31">
        <v>2432</v>
      </c>
    </row>
    <row r="32" spans="1:11" x14ac:dyDescent="0.25">
      <c r="A32" t="s">
        <v>27</v>
      </c>
      <c r="C32">
        <v>807</v>
      </c>
      <c r="D32">
        <v>890</v>
      </c>
      <c r="E32">
        <v>850</v>
      </c>
      <c r="F32">
        <v>887</v>
      </c>
      <c r="G32">
        <v>906</v>
      </c>
      <c r="H32">
        <v>930</v>
      </c>
      <c r="I32">
        <v>956</v>
      </c>
      <c r="J32">
        <v>980</v>
      </c>
    </row>
    <row r="33" spans="1:10" x14ac:dyDescent="0.25">
      <c r="A33" t="s">
        <v>28</v>
      </c>
      <c r="C33">
        <v>617</v>
      </c>
      <c r="D33">
        <v>690</v>
      </c>
      <c r="E33">
        <v>705</v>
      </c>
      <c r="F33">
        <v>730</v>
      </c>
      <c r="G33">
        <v>740</v>
      </c>
      <c r="H33">
        <v>760</v>
      </c>
      <c r="I33">
        <v>787</v>
      </c>
      <c r="J33">
        <v>792</v>
      </c>
    </row>
    <row r="34" spans="1:10" x14ac:dyDescent="0.25">
      <c r="A34" t="s">
        <v>29</v>
      </c>
      <c r="C34">
        <v>5112</v>
      </c>
      <c r="D34">
        <v>5220</v>
      </c>
      <c r="E34">
        <v>5600</v>
      </c>
      <c r="F34">
        <v>5768</v>
      </c>
      <c r="G34">
        <v>5876</v>
      </c>
      <c r="H34">
        <v>5832</v>
      </c>
      <c r="I34">
        <v>5846</v>
      </c>
      <c r="J34">
        <v>5890</v>
      </c>
    </row>
    <row r="35" spans="1:10" x14ac:dyDescent="0.25">
      <c r="A35" t="s">
        <v>30</v>
      </c>
      <c r="C35">
        <v>655</v>
      </c>
      <c r="D35">
        <v>620</v>
      </c>
      <c r="E35">
        <v>680</v>
      </c>
      <c r="F35">
        <v>706</v>
      </c>
      <c r="G35">
        <v>760</v>
      </c>
      <c r="H35">
        <v>810</v>
      </c>
      <c r="I35">
        <v>844</v>
      </c>
      <c r="J35">
        <v>890</v>
      </c>
    </row>
    <row r="36" spans="1:10" x14ac:dyDescent="0.25">
      <c r="A36" t="s">
        <v>31</v>
      </c>
      <c r="C36">
        <v>1972</v>
      </c>
      <c r="D36">
        <v>2110</v>
      </c>
      <c r="E36">
        <v>2389</v>
      </c>
      <c r="F36">
        <v>2487</v>
      </c>
      <c r="G36">
        <v>2321</v>
      </c>
      <c r="H36">
        <v>2456</v>
      </c>
      <c r="I36">
        <v>2486</v>
      </c>
      <c r="J36">
        <v>2489</v>
      </c>
    </row>
    <row r="37" spans="1:10" x14ac:dyDescent="0.25">
      <c r="A37" t="s">
        <v>32</v>
      </c>
      <c r="C37">
        <v>3395</v>
      </c>
      <c r="D37">
        <v>3456</v>
      </c>
      <c r="E37">
        <v>3589</v>
      </c>
      <c r="F37">
        <v>3678</v>
      </c>
      <c r="G37">
        <v>3695</v>
      </c>
      <c r="H37">
        <v>3724</v>
      </c>
      <c r="I37">
        <v>3865</v>
      </c>
      <c r="J37">
        <v>3854</v>
      </c>
    </row>
    <row r="38" spans="1:10" x14ac:dyDescent="0.25">
      <c r="A38" t="s">
        <v>17</v>
      </c>
      <c r="C38">
        <v>2075</v>
      </c>
      <c r="D38">
        <v>2134</v>
      </c>
      <c r="E38">
        <v>2259</v>
      </c>
      <c r="F38">
        <v>2356</v>
      </c>
      <c r="G38">
        <v>2431</v>
      </c>
      <c r="H38">
        <v>2498</v>
      </c>
      <c r="I38">
        <v>2578</v>
      </c>
      <c r="J38">
        <v>2532</v>
      </c>
    </row>
    <row r="39" spans="1:10" x14ac:dyDescent="0.25">
      <c r="A39" t="s">
        <v>7</v>
      </c>
      <c r="C39">
        <v>2601</v>
      </c>
      <c r="D39">
        <v>2800</v>
      </c>
      <c r="E39">
        <v>2820</v>
      </c>
      <c r="F39">
        <v>2876</v>
      </c>
      <c r="G39">
        <v>2798</v>
      </c>
      <c r="H39">
        <v>2764</v>
      </c>
      <c r="I39">
        <v>2745</v>
      </c>
      <c r="J39">
        <v>2754</v>
      </c>
    </row>
    <row r="40" spans="1:10" x14ac:dyDescent="0.25">
      <c r="B40" t="s">
        <v>41</v>
      </c>
      <c r="C40">
        <f t="shared" ref="C40:J40" si="3">SUM(C25:C39)</f>
        <v>39582</v>
      </c>
      <c r="D40">
        <f t="shared" si="3"/>
        <v>40950</v>
      </c>
      <c r="E40">
        <f t="shared" si="3"/>
        <v>42262</v>
      </c>
      <c r="F40">
        <f t="shared" si="3"/>
        <v>42970</v>
      </c>
      <c r="G40">
        <f t="shared" si="3"/>
        <v>43141</v>
      </c>
      <c r="H40">
        <f t="shared" si="3"/>
        <v>43784</v>
      </c>
      <c r="I40">
        <f t="shared" si="3"/>
        <v>44474</v>
      </c>
      <c r="J40">
        <f t="shared" si="3"/>
        <v>44807</v>
      </c>
    </row>
    <row r="41" spans="1:10" x14ac:dyDescent="0.25">
      <c r="B41" t="s">
        <v>39</v>
      </c>
      <c r="C41">
        <f t="shared" ref="C41:J41" si="4">(C40/15)</f>
        <v>2638.8</v>
      </c>
      <c r="D41">
        <f t="shared" si="4"/>
        <v>2730</v>
      </c>
      <c r="E41">
        <f t="shared" si="4"/>
        <v>2817.4666666666667</v>
      </c>
      <c r="F41">
        <f t="shared" si="4"/>
        <v>2864.6666666666665</v>
      </c>
      <c r="G41">
        <f t="shared" si="4"/>
        <v>2876.0666666666666</v>
      </c>
      <c r="H41">
        <f t="shared" si="4"/>
        <v>2918.9333333333334</v>
      </c>
      <c r="I41">
        <f t="shared" si="4"/>
        <v>2964.9333333333334</v>
      </c>
      <c r="J41">
        <f t="shared" si="4"/>
        <v>2987.1333333333332</v>
      </c>
    </row>
    <row r="42" spans="1:10" x14ac:dyDescent="0.25">
      <c r="B42" t="s">
        <v>40</v>
      </c>
      <c r="C42">
        <f>MEDIAN(C25:C39)</f>
        <v>2075</v>
      </c>
      <c r="D42">
        <f t="shared" ref="D42:J42" si="5">MEDIAN(D25:D39)</f>
        <v>2190</v>
      </c>
      <c r="E42">
        <f t="shared" si="5"/>
        <v>2339</v>
      </c>
      <c r="F42">
        <f t="shared" si="5"/>
        <v>2356</v>
      </c>
      <c r="G42">
        <f t="shared" si="5"/>
        <v>2321</v>
      </c>
      <c r="H42">
        <f t="shared" si="5"/>
        <v>2456</v>
      </c>
      <c r="I42">
        <f t="shared" si="5"/>
        <v>2486</v>
      </c>
      <c r="J42">
        <f t="shared" si="5"/>
        <v>2489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4"/>
  <sheetViews>
    <sheetView tabSelected="1" topLeftCell="A14" workbookViewId="0">
      <selection activeCell="N39" sqref="N39"/>
    </sheetView>
  </sheetViews>
  <sheetFormatPr defaultRowHeight="15" x14ac:dyDescent="0.25"/>
  <cols>
    <col min="2" max="2" width="39.28515625" customWidth="1"/>
    <col min="13" max="13" width="24.42578125" bestFit="1" customWidth="1"/>
  </cols>
  <sheetData>
    <row r="2" spans="1:10" x14ac:dyDescent="0.25">
      <c r="A2" s="3" t="s">
        <v>0</v>
      </c>
      <c r="C2" s="3" t="s">
        <v>37</v>
      </c>
      <c r="D2" s="3" t="s">
        <v>36</v>
      </c>
      <c r="E2" s="3" t="s">
        <v>35</v>
      </c>
      <c r="F2" s="3" t="s">
        <v>34</v>
      </c>
      <c r="G2" s="4" t="s">
        <v>33</v>
      </c>
      <c r="H2" s="3" t="s">
        <v>1</v>
      </c>
      <c r="I2" s="3" t="s">
        <v>2</v>
      </c>
      <c r="J2" s="3" t="s">
        <v>3</v>
      </c>
    </row>
    <row r="3" spans="1:10" x14ac:dyDescent="0.25">
      <c r="A3" s="3"/>
      <c r="C3" s="3"/>
      <c r="D3" s="3"/>
      <c r="E3" s="3"/>
      <c r="F3" s="3"/>
      <c r="G3" s="4"/>
      <c r="H3" s="3"/>
      <c r="I3" s="3"/>
      <c r="J3" s="3"/>
    </row>
    <row r="4" spans="1:10" x14ac:dyDescent="0.25">
      <c r="A4" t="s">
        <v>32</v>
      </c>
      <c r="C4">
        <v>78.599999999999994</v>
      </c>
      <c r="D4">
        <v>76.099999999999994</v>
      </c>
      <c r="E4">
        <v>84</v>
      </c>
      <c r="F4">
        <v>77.599999999999994</v>
      </c>
      <c r="G4">
        <v>74.7</v>
      </c>
      <c r="H4">
        <v>72.5</v>
      </c>
      <c r="I4">
        <v>77.099999999999994</v>
      </c>
      <c r="J4">
        <v>78.2</v>
      </c>
    </row>
    <row r="5" spans="1:10" x14ac:dyDescent="0.25">
      <c r="A5" t="s">
        <v>4</v>
      </c>
      <c r="C5">
        <v>81.5</v>
      </c>
      <c r="D5">
        <v>89.2</v>
      </c>
      <c r="E5">
        <v>81.5</v>
      </c>
      <c r="F5">
        <v>79.2</v>
      </c>
      <c r="G5">
        <v>71.8</v>
      </c>
      <c r="H5">
        <v>74.099999999999994</v>
      </c>
      <c r="I5">
        <v>78.400000000000006</v>
      </c>
      <c r="J5">
        <v>53</v>
      </c>
    </row>
    <row r="6" spans="1:10" x14ac:dyDescent="0.25">
      <c r="A6" t="s">
        <v>5</v>
      </c>
      <c r="C6">
        <v>76.8</v>
      </c>
      <c r="D6">
        <v>80.2</v>
      </c>
      <c r="E6">
        <v>84.4</v>
      </c>
      <c r="F6">
        <v>83.1</v>
      </c>
      <c r="G6">
        <v>84</v>
      </c>
      <c r="H6">
        <v>77.7</v>
      </c>
      <c r="I6">
        <v>82.4</v>
      </c>
      <c r="J6">
        <v>68.599999999999994</v>
      </c>
    </row>
    <row r="7" spans="1:10" x14ac:dyDescent="0.25">
      <c r="A7" t="s">
        <v>6</v>
      </c>
      <c r="C7">
        <v>77</v>
      </c>
      <c r="D7">
        <v>77.5</v>
      </c>
      <c r="E7">
        <v>81.400000000000006</v>
      </c>
      <c r="F7">
        <v>76</v>
      </c>
      <c r="G7">
        <v>82.9</v>
      </c>
      <c r="H7">
        <v>69.8</v>
      </c>
      <c r="I7">
        <v>84.2</v>
      </c>
      <c r="J7">
        <v>75.099999999999994</v>
      </c>
    </row>
    <row r="8" spans="1:10" x14ac:dyDescent="0.25">
      <c r="A8" t="s">
        <v>7</v>
      </c>
      <c r="C8">
        <v>68.3</v>
      </c>
      <c r="D8">
        <v>71.7</v>
      </c>
      <c r="E8">
        <v>71.8</v>
      </c>
      <c r="F8">
        <v>73.8</v>
      </c>
      <c r="G8">
        <v>78.7</v>
      </c>
      <c r="H8">
        <v>71</v>
      </c>
      <c r="I8">
        <v>79.099999999999994</v>
      </c>
      <c r="J8">
        <v>67.5</v>
      </c>
    </row>
    <row r="9" spans="1:10" x14ac:dyDescent="0.25">
      <c r="A9" t="s">
        <v>8</v>
      </c>
      <c r="C9">
        <v>78.3</v>
      </c>
      <c r="D9">
        <v>79.5</v>
      </c>
      <c r="E9">
        <v>75</v>
      </c>
      <c r="F9">
        <v>78.3</v>
      </c>
      <c r="G9">
        <v>79.400000000000006</v>
      </c>
      <c r="H9">
        <v>77.2</v>
      </c>
      <c r="I9">
        <v>82</v>
      </c>
      <c r="J9">
        <v>70.7</v>
      </c>
    </row>
    <row r="10" spans="1:10" x14ac:dyDescent="0.25">
      <c r="A10" t="s">
        <v>18</v>
      </c>
      <c r="C10">
        <v>67.5</v>
      </c>
      <c r="D10">
        <v>66.099999999999994</v>
      </c>
      <c r="E10">
        <v>71.900000000000006</v>
      </c>
      <c r="F10">
        <v>72.099999999999994</v>
      </c>
      <c r="G10">
        <v>72.099999999999994</v>
      </c>
      <c r="H10">
        <v>71.099999999999994</v>
      </c>
      <c r="I10">
        <v>69.599999999999994</v>
      </c>
      <c r="J10">
        <v>73.2</v>
      </c>
    </row>
    <row r="11" spans="1:10" x14ac:dyDescent="0.25">
      <c r="A11" t="s">
        <v>9</v>
      </c>
      <c r="C11">
        <v>71.099999999999994</v>
      </c>
      <c r="D11">
        <v>71.5</v>
      </c>
      <c r="E11">
        <v>79.5</v>
      </c>
      <c r="F11">
        <v>68.400000000000006</v>
      </c>
      <c r="G11">
        <v>81.3</v>
      </c>
      <c r="H11">
        <v>72.3</v>
      </c>
      <c r="I11">
        <v>79.900000000000006</v>
      </c>
      <c r="J11">
        <v>75.400000000000006</v>
      </c>
    </row>
    <row r="12" spans="1:10" x14ac:dyDescent="0.25">
      <c r="A12" t="s">
        <v>10</v>
      </c>
      <c r="C12">
        <v>84.5</v>
      </c>
      <c r="D12">
        <v>89.7</v>
      </c>
      <c r="E12">
        <v>92.3</v>
      </c>
      <c r="F12">
        <v>84.9</v>
      </c>
      <c r="G12">
        <v>83.5</v>
      </c>
      <c r="H12">
        <v>80.2</v>
      </c>
      <c r="I12">
        <v>72.400000000000006</v>
      </c>
      <c r="J12">
        <v>79.2</v>
      </c>
    </row>
    <row r="13" spans="1:10" x14ac:dyDescent="0.25">
      <c r="A13" t="s">
        <v>11</v>
      </c>
      <c r="C13">
        <v>74.2</v>
      </c>
      <c r="D13">
        <v>76.400000000000006</v>
      </c>
      <c r="E13">
        <v>79.2</v>
      </c>
      <c r="F13">
        <v>79.3</v>
      </c>
      <c r="G13">
        <v>78.3</v>
      </c>
      <c r="H13">
        <v>76.099999999999994</v>
      </c>
      <c r="I13">
        <v>79.7</v>
      </c>
      <c r="J13">
        <v>71.400000000000006</v>
      </c>
    </row>
    <row r="14" spans="1:10" x14ac:dyDescent="0.25">
      <c r="A14" t="s">
        <v>12</v>
      </c>
      <c r="C14">
        <v>76.900000000000006</v>
      </c>
      <c r="D14">
        <v>77.2</v>
      </c>
      <c r="E14">
        <v>80.8</v>
      </c>
      <c r="F14">
        <v>81.7</v>
      </c>
      <c r="G14">
        <v>80.599999999999994</v>
      </c>
      <c r="H14">
        <v>71.599999999999994</v>
      </c>
      <c r="I14">
        <v>80.400000000000006</v>
      </c>
      <c r="J14">
        <v>74.900000000000006</v>
      </c>
    </row>
    <row r="15" spans="1:10" x14ac:dyDescent="0.25">
      <c r="A15" t="s">
        <v>13</v>
      </c>
      <c r="C15">
        <v>80.8</v>
      </c>
      <c r="D15">
        <v>86.4</v>
      </c>
      <c r="E15">
        <v>81.400000000000006</v>
      </c>
      <c r="F15">
        <v>87.2</v>
      </c>
      <c r="G15">
        <v>77.7</v>
      </c>
      <c r="H15">
        <v>74</v>
      </c>
      <c r="I15">
        <v>80.7</v>
      </c>
      <c r="J15">
        <v>75.099999999999994</v>
      </c>
    </row>
    <row r="16" spans="1:10" x14ac:dyDescent="0.25">
      <c r="A16" t="s">
        <v>14</v>
      </c>
      <c r="C16">
        <v>74.400000000000006</v>
      </c>
      <c r="D16">
        <v>81.099999999999994</v>
      </c>
      <c r="E16">
        <v>77.900000000000006</v>
      </c>
      <c r="F16">
        <v>79.7</v>
      </c>
      <c r="G16">
        <v>81.3</v>
      </c>
      <c r="H16">
        <v>79.2</v>
      </c>
      <c r="I16">
        <v>81.599999999999994</v>
      </c>
      <c r="J16">
        <v>75.099999999999994</v>
      </c>
    </row>
    <row r="17" spans="1:11" x14ac:dyDescent="0.25">
      <c r="A17" t="s">
        <v>15</v>
      </c>
      <c r="C17">
        <v>59.6</v>
      </c>
      <c r="D17">
        <v>69.400000000000006</v>
      </c>
      <c r="E17">
        <v>79.099999999999994</v>
      </c>
      <c r="F17">
        <v>76.5</v>
      </c>
      <c r="G17">
        <v>65.599999999999994</v>
      </c>
      <c r="H17">
        <v>71.400000000000006</v>
      </c>
      <c r="I17">
        <v>76.400000000000006</v>
      </c>
      <c r="J17">
        <v>71.900000000000006</v>
      </c>
    </row>
    <row r="18" spans="1:11" x14ac:dyDescent="0.25">
      <c r="A18" t="s">
        <v>17</v>
      </c>
      <c r="C18">
        <v>74.8</v>
      </c>
      <c r="D18">
        <v>75.8</v>
      </c>
      <c r="E18">
        <v>73.7</v>
      </c>
      <c r="F18">
        <v>83.6</v>
      </c>
      <c r="G18">
        <v>89.1</v>
      </c>
      <c r="H18">
        <v>70.599999999999994</v>
      </c>
      <c r="I18">
        <v>77.2</v>
      </c>
      <c r="J18">
        <v>71.7</v>
      </c>
    </row>
    <row r="20" spans="1:11" x14ac:dyDescent="0.25">
      <c r="B20" t="s">
        <v>38</v>
      </c>
      <c r="C20">
        <f t="shared" ref="C20:J20" si="0">SUM(C4:C18)</f>
        <v>1124.3</v>
      </c>
      <c r="D20" s="2">
        <f t="shared" si="0"/>
        <v>1167.8</v>
      </c>
      <c r="E20" s="2">
        <f t="shared" si="0"/>
        <v>1193.8999999999999</v>
      </c>
      <c r="F20">
        <f t="shared" si="0"/>
        <v>1181.4000000000001</v>
      </c>
      <c r="G20">
        <f t="shared" si="0"/>
        <v>1180.9999999999998</v>
      </c>
      <c r="H20">
        <f t="shared" si="0"/>
        <v>1108.8</v>
      </c>
      <c r="I20">
        <f t="shared" si="0"/>
        <v>1181.1000000000001</v>
      </c>
      <c r="J20">
        <f t="shared" si="0"/>
        <v>1081</v>
      </c>
    </row>
    <row r="21" spans="1:11" x14ac:dyDescent="0.25">
      <c r="B21" t="s">
        <v>39</v>
      </c>
      <c r="C21" s="2">
        <f t="shared" ref="C21:J21" si="1">C20/15</f>
        <v>74.953333333333333</v>
      </c>
      <c r="D21" s="2">
        <f t="shared" si="1"/>
        <v>77.853333333333325</v>
      </c>
      <c r="E21" s="2">
        <f t="shared" si="1"/>
        <v>79.59333333333332</v>
      </c>
      <c r="F21" s="2">
        <f t="shared" si="1"/>
        <v>78.760000000000005</v>
      </c>
      <c r="G21" s="2">
        <f t="shared" si="1"/>
        <v>78.73333333333332</v>
      </c>
      <c r="H21" s="2">
        <f t="shared" si="1"/>
        <v>73.92</v>
      </c>
      <c r="I21" s="2">
        <f t="shared" si="1"/>
        <v>78.740000000000009</v>
      </c>
      <c r="J21" s="2">
        <f t="shared" si="1"/>
        <v>72.066666666666663</v>
      </c>
    </row>
    <row r="22" spans="1:11" x14ac:dyDescent="0.25">
      <c r="B22" t="s">
        <v>40</v>
      </c>
      <c r="C22" s="2">
        <f t="shared" ref="C22:J22" si="2">MEDIAN(C4:C18)</f>
        <v>76.8</v>
      </c>
      <c r="D22" s="2">
        <f t="shared" si="2"/>
        <v>77.2</v>
      </c>
      <c r="E22" s="2">
        <f t="shared" si="2"/>
        <v>79.5</v>
      </c>
      <c r="F22" s="2">
        <f t="shared" si="2"/>
        <v>79.2</v>
      </c>
      <c r="G22" s="2">
        <f t="shared" si="2"/>
        <v>79.400000000000006</v>
      </c>
      <c r="H22" s="2">
        <f t="shared" si="2"/>
        <v>72.5</v>
      </c>
      <c r="I22" s="2">
        <f t="shared" si="2"/>
        <v>79.7</v>
      </c>
      <c r="J22" s="2">
        <f t="shared" si="2"/>
        <v>73.2</v>
      </c>
    </row>
    <row r="23" spans="1:11" x14ac:dyDescent="0.25">
      <c r="B23" t="s">
        <v>42</v>
      </c>
      <c r="C23" s="2">
        <f>STDEV(C4:C18)</f>
        <v>6.298283968858577</v>
      </c>
      <c r="D23" s="2">
        <f t="shared" ref="D23:J23" si="3">STDEV(D4:D18)</f>
        <v>6.8591822364171788</v>
      </c>
      <c r="E23" s="2">
        <f t="shared" si="3"/>
        <v>5.3092192951327144</v>
      </c>
      <c r="F23" s="2">
        <f t="shared" si="3"/>
        <v>5.0126696622515583</v>
      </c>
      <c r="G23" s="2">
        <f t="shared" si="3"/>
        <v>5.8215936289775838</v>
      </c>
      <c r="H23" s="2">
        <f t="shared" si="3"/>
        <v>3.3594642430006623</v>
      </c>
      <c r="I23" s="2">
        <f t="shared" si="3"/>
        <v>3.8302927900022032</v>
      </c>
      <c r="J23" s="2">
        <f t="shared" si="3"/>
        <v>6.1841579478381323</v>
      </c>
    </row>
    <row r="24" spans="1:11" x14ac:dyDescent="0.25">
      <c r="D24" s="2"/>
      <c r="E24" s="2"/>
    </row>
    <row r="25" spans="1:11" x14ac:dyDescent="0.25">
      <c r="A25" s="3" t="s">
        <v>19</v>
      </c>
      <c r="B25" s="3"/>
      <c r="C25" s="3" t="s">
        <v>37</v>
      </c>
      <c r="D25" s="3" t="s">
        <v>36</v>
      </c>
      <c r="E25" s="3" t="s">
        <v>35</v>
      </c>
      <c r="F25" s="3" t="s">
        <v>34</v>
      </c>
      <c r="G25" s="4" t="s">
        <v>33</v>
      </c>
      <c r="H25" s="4" t="s">
        <v>1</v>
      </c>
      <c r="I25" s="4" t="s">
        <v>2</v>
      </c>
      <c r="J25" s="4" t="s">
        <v>3</v>
      </c>
      <c r="K25" s="1"/>
    </row>
    <row r="26" spans="1:11" x14ac:dyDescent="0.25">
      <c r="A26" t="s">
        <v>65</v>
      </c>
      <c r="C26">
        <v>7613</v>
      </c>
      <c r="D26">
        <v>7569</v>
      </c>
      <c r="E26">
        <v>7657</v>
      </c>
      <c r="F26">
        <v>7589</v>
      </c>
      <c r="G26">
        <v>7619</v>
      </c>
      <c r="H26">
        <v>7713</v>
      </c>
      <c r="I26">
        <v>7659</v>
      </c>
      <c r="J26">
        <v>7689</v>
      </c>
    </row>
    <row r="27" spans="1:11" x14ac:dyDescent="0.25">
      <c r="A27" t="s">
        <v>52</v>
      </c>
      <c r="C27">
        <v>2012</v>
      </c>
      <c r="D27">
        <v>2190</v>
      </c>
      <c r="E27">
        <v>2200</v>
      </c>
      <c r="F27">
        <v>2280</v>
      </c>
      <c r="G27">
        <v>2290</v>
      </c>
      <c r="H27">
        <v>2278</v>
      </c>
      <c r="I27">
        <v>2376</v>
      </c>
      <c r="J27">
        <v>2387</v>
      </c>
    </row>
    <row r="28" spans="1:11" x14ac:dyDescent="0.25">
      <c r="A28" t="s">
        <v>53</v>
      </c>
      <c r="C28">
        <v>889</v>
      </c>
      <c r="D28">
        <v>981</v>
      </c>
      <c r="E28">
        <v>970</v>
      </c>
      <c r="F28">
        <v>950</v>
      </c>
      <c r="G28">
        <v>980</v>
      </c>
      <c r="H28">
        <v>987</v>
      </c>
      <c r="I28">
        <v>1100</v>
      </c>
      <c r="J28">
        <v>1156</v>
      </c>
    </row>
    <row r="29" spans="1:11" x14ac:dyDescent="0.25">
      <c r="A29" t="s">
        <v>54</v>
      </c>
      <c r="C29">
        <v>594</v>
      </c>
      <c r="D29">
        <v>600</v>
      </c>
      <c r="E29">
        <v>610</v>
      </c>
      <c r="F29">
        <v>630</v>
      </c>
      <c r="G29">
        <v>650</v>
      </c>
      <c r="H29">
        <v>680</v>
      </c>
      <c r="I29">
        <v>715</v>
      </c>
      <c r="J29">
        <v>750</v>
      </c>
    </row>
    <row r="30" spans="1:11" x14ac:dyDescent="0.25">
      <c r="A30" t="s">
        <v>55</v>
      </c>
      <c r="C30">
        <v>2135</v>
      </c>
      <c r="D30">
        <v>2300</v>
      </c>
      <c r="E30">
        <v>2360</v>
      </c>
      <c r="F30">
        <v>2432</v>
      </c>
      <c r="G30">
        <v>2467</v>
      </c>
      <c r="H30">
        <v>2563</v>
      </c>
      <c r="I30">
        <v>2546</v>
      </c>
      <c r="J30">
        <v>2578</v>
      </c>
    </row>
    <row r="31" spans="1:11" x14ac:dyDescent="0.25">
      <c r="A31" t="s">
        <v>56</v>
      </c>
      <c r="C31">
        <v>6965</v>
      </c>
      <c r="D31">
        <v>7130</v>
      </c>
      <c r="E31">
        <v>7234</v>
      </c>
      <c r="F31">
        <v>7345</v>
      </c>
      <c r="G31">
        <v>7421</v>
      </c>
      <c r="H31">
        <v>7546</v>
      </c>
      <c r="I31">
        <v>7623</v>
      </c>
      <c r="J31">
        <v>7634</v>
      </c>
    </row>
    <row r="32" spans="1:11" x14ac:dyDescent="0.25">
      <c r="A32" t="s">
        <v>18</v>
      </c>
      <c r="C32">
        <v>2140</v>
      </c>
      <c r="D32">
        <v>2260</v>
      </c>
      <c r="E32">
        <v>2339</v>
      </c>
      <c r="F32">
        <v>2256</v>
      </c>
      <c r="G32">
        <v>2187</v>
      </c>
      <c r="H32">
        <v>2243</v>
      </c>
      <c r="I32">
        <v>2348</v>
      </c>
      <c r="J32">
        <v>2432</v>
      </c>
    </row>
    <row r="33" spans="1:10" x14ac:dyDescent="0.25">
      <c r="A33" t="s">
        <v>57</v>
      </c>
      <c r="C33">
        <v>807</v>
      </c>
      <c r="D33">
        <v>890</v>
      </c>
      <c r="E33">
        <v>850</v>
      </c>
      <c r="F33">
        <v>887</v>
      </c>
      <c r="G33">
        <v>906</v>
      </c>
      <c r="H33">
        <v>930</v>
      </c>
      <c r="I33">
        <v>956</v>
      </c>
      <c r="J33">
        <v>980</v>
      </c>
    </row>
    <row r="34" spans="1:10" x14ac:dyDescent="0.25">
      <c r="A34" t="s">
        <v>58</v>
      </c>
      <c r="C34">
        <v>617</v>
      </c>
      <c r="D34">
        <v>690</v>
      </c>
      <c r="E34">
        <v>705</v>
      </c>
      <c r="F34">
        <v>730</v>
      </c>
      <c r="G34">
        <v>740</v>
      </c>
      <c r="H34">
        <v>760</v>
      </c>
      <c r="I34">
        <v>787</v>
      </c>
      <c r="J34">
        <v>792</v>
      </c>
    </row>
    <row r="35" spans="1:10" x14ac:dyDescent="0.25">
      <c r="A35" t="s">
        <v>59</v>
      </c>
      <c r="C35">
        <v>5112</v>
      </c>
      <c r="D35">
        <v>5220</v>
      </c>
      <c r="E35">
        <v>5600</v>
      </c>
      <c r="F35">
        <v>5768</v>
      </c>
      <c r="G35">
        <v>5876</v>
      </c>
      <c r="H35">
        <v>5832</v>
      </c>
      <c r="I35">
        <v>5846</v>
      </c>
      <c r="J35">
        <v>5890</v>
      </c>
    </row>
    <row r="36" spans="1:10" x14ac:dyDescent="0.25">
      <c r="A36" t="s">
        <v>60</v>
      </c>
      <c r="C36">
        <v>655</v>
      </c>
      <c r="D36">
        <v>620</v>
      </c>
      <c r="E36">
        <v>680</v>
      </c>
      <c r="F36">
        <v>706</v>
      </c>
      <c r="G36">
        <v>760</v>
      </c>
      <c r="H36">
        <v>810</v>
      </c>
      <c r="I36">
        <v>844</v>
      </c>
      <c r="J36">
        <v>890</v>
      </c>
    </row>
    <row r="37" spans="1:10" x14ac:dyDescent="0.25">
      <c r="A37" t="s">
        <v>61</v>
      </c>
      <c r="C37">
        <v>1972</v>
      </c>
      <c r="D37">
        <v>2110</v>
      </c>
      <c r="E37">
        <v>2389</v>
      </c>
      <c r="F37">
        <v>2487</v>
      </c>
      <c r="G37">
        <v>2321</v>
      </c>
      <c r="H37">
        <v>2456</v>
      </c>
      <c r="I37">
        <v>2486</v>
      </c>
      <c r="J37">
        <v>2489</v>
      </c>
    </row>
    <row r="38" spans="1:10" x14ac:dyDescent="0.25">
      <c r="A38" t="s">
        <v>62</v>
      </c>
      <c r="C38">
        <v>3395</v>
      </c>
      <c r="D38">
        <v>3456</v>
      </c>
      <c r="E38">
        <v>3589</v>
      </c>
      <c r="F38">
        <v>3678</v>
      </c>
      <c r="G38">
        <v>3695</v>
      </c>
      <c r="H38">
        <v>3724</v>
      </c>
      <c r="I38">
        <v>3865</v>
      </c>
      <c r="J38">
        <v>3854</v>
      </c>
    </row>
    <row r="39" spans="1:10" x14ac:dyDescent="0.25">
      <c r="A39" t="s">
        <v>63</v>
      </c>
      <c r="C39">
        <v>2075</v>
      </c>
      <c r="D39">
        <v>2134</v>
      </c>
      <c r="E39">
        <v>2259</v>
      </c>
      <c r="F39">
        <v>2356</v>
      </c>
      <c r="G39">
        <v>2431</v>
      </c>
      <c r="H39">
        <v>2498</v>
      </c>
      <c r="I39">
        <v>2578</v>
      </c>
      <c r="J39">
        <v>2532</v>
      </c>
    </row>
    <row r="40" spans="1:10" x14ac:dyDescent="0.25">
      <c r="A40" t="s">
        <v>64</v>
      </c>
      <c r="C40">
        <v>2601</v>
      </c>
      <c r="D40">
        <v>2800</v>
      </c>
      <c r="E40">
        <v>2820</v>
      </c>
      <c r="F40">
        <v>2876</v>
      </c>
      <c r="G40">
        <v>2798</v>
      </c>
      <c r="H40">
        <v>2764</v>
      </c>
      <c r="I40">
        <v>2745</v>
      </c>
      <c r="J40">
        <v>2754</v>
      </c>
    </row>
    <row r="42" spans="1:10" x14ac:dyDescent="0.25">
      <c r="B42" t="s">
        <v>41</v>
      </c>
      <c r="C42">
        <f t="shared" ref="C42:J42" si="4">SUM(C26:C40)</f>
        <v>39582</v>
      </c>
      <c r="D42">
        <f t="shared" si="4"/>
        <v>40950</v>
      </c>
      <c r="E42">
        <f t="shared" si="4"/>
        <v>42262</v>
      </c>
      <c r="F42">
        <f t="shared" si="4"/>
        <v>42970</v>
      </c>
      <c r="G42">
        <f t="shared" si="4"/>
        <v>43141</v>
      </c>
      <c r="H42">
        <f t="shared" si="4"/>
        <v>43784</v>
      </c>
      <c r="I42">
        <f t="shared" si="4"/>
        <v>44474</v>
      </c>
      <c r="J42">
        <f t="shared" si="4"/>
        <v>44807</v>
      </c>
    </row>
    <row r="43" spans="1:10" x14ac:dyDescent="0.25">
      <c r="B43" t="s">
        <v>39</v>
      </c>
      <c r="C43">
        <f t="shared" ref="C43:J43" si="5">(C42/15)</f>
        <v>2638.8</v>
      </c>
      <c r="D43">
        <f t="shared" si="5"/>
        <v>2730</v>
      </c>
      <c r="E43">
        <f t="shared" si="5"/>
        <v>2817.4666666666667</v>
      </c>
      <c r="F43">
        <f t="shared" si="5"/>
        <v>2864.6666666666665</v>
      </c>
      <c r="G43">
        <f t="shared" si="5"/>
        <v>2876.0666666666666</v>
      </c>
      <c r="H43">
        <f t="shared" si="5"/>
        <v>2918.9333333333334</v>
      </c>
      <c r="I43">
        <f t="shared" si="5"/>
        <v>2964.9333333333334</v>
      </c>
      <c r="J43">
        <f t="shared" si="5"/>
        <v>2987.1333333333332</v>
      </c>
    </row>
    <row r="44" spans="1:10" x14ac:dyDescent="0.25">
      <c r="B44" t="s">
        <v>40</v>
      </c>
      <c r="C44">
        <f t="shared" ref="C44:J44" si="6">MEDIAN(C26:C40)</f>
        <v>2075</v>
      </c>
      <c r="D44">
        <f t="shared" si="6"/>
        <v>2190</v>
      </c>
      <c r="E44">
        <f t="shared" si="6"/>
        <v>2339</v>
      </c>
      <c r="F44">
        <f t="shared" si="6"/>
        <v>2356</v>
      </c>
      <c r="G44">
        <f t="shared" si="6"/>
        <v>2321</v>
      </c>
      <c r="H44">
        <f t="shared" si="6"/>
        <v>2456</v>
      </c>
      <c r="I44">
        <f t="shared" si="6"/>
        <v>2486</v>
      </c>
      <c r="J44">
        <f t="shared" si="6"/>
        <v>2489</v>
      </c>
    </row>
    <row r="45" spans="1:10" x14ac:dyDescent="0.25">
      <c r="B45" t="s">
        <v>42</v>
      </c>
      <c r="C45">
        <f>STDEV(C26:C40)</f>
        <v>2242.8980041773762</v>
      </c>
      <c r="D45">
        <f t="shared" ref="D45:J45" si="7">STDEV(D26:D40)</f>
        <v>2244.6796462492625</v>
      </c>
      <c r="E45">
        <f t="shared" si="7"/>
        <v>2295.4582134126968</v>
      </c>
      <c r="F45">
        <f t="shared" si="7"/>
        <v>2307.9377519046448</v>
      </c>
      <c r="G45">
        <f t="shared" si="7"/>
        <v>2326.7406837728631</v>
      </c>
      <c r="H45">
        <f t="shared" si="7"/>
        <v>2341.3429439004403</v>
      </c>
      <c r="I45">
        <f t="shared" si="7"/>
        <v>2329.7865158687414</v>
      </c>
      <c r="J45">
        <f t="shared" si="7"/>
        <v>2327.2814878758272</v>
      </c>
    </row>
    <row r="48" spans="1:10" x14ac:dyDescent="0.25">
      <c r="A48" t="s">
        <v>45</v>
      </c>
      <c r="B48" t="s">
        <v>68</v>
      </c>
    </row>
    <row r="50" spans="1:10" x14ac:dyDescent="0.25">
      <c r="A50" s="3"/>
      <c r="C50" s="3" t="s">
        <v>37</v>
      </c>
      <c r="D50" s="3" t="s">
        <v>36</v>
      </c>
      <c r="E50" s="3" t="s">
        <v>35</v>
      </c>
      <c r="F50" s="3" t="s">
        <v>34</v>
      </c>
      <c r="G50" s="4" t="s">
        <v>33</v>
      </c>
      <c r="H50" s="4" t="s">
        <v>1</v>
      </c>
      <c r="I50" s="4" t="s">
        <v>2</v>
      </c>
      <c r="J50" s="4" t="s">
        <v>3</v>
      </c>
    </row>
    <row r="51" spans="1:10" x14ac:dyDescent="0.25">
      <c r="A51" s="5"/>
    </row>
    <row r="52" spans="1:10" x14ac:dyDescent="0.25">
      <c r="A52" t="s">
        <v>10</v>
      </c>
      <c r="C52">
        <v>84.5</v>
      </c>
      <c r="D52">
        <v>89.7</v>
      </c>
      <c r="E52">
        <v>92.3</v>
      </c>
      <c r="F52">
        <v>84.9</v>
      </c>
      <c r="G52">
        <v>83.5</v>
      </c>
      <c r="H52">
        <v>80.2</v>
      </c>
      <c r="I52">
        <v>72.400000000000006</v>
      </c>
      <c r="J52">
        <v>79.2</v>
      </c>
    </row>
    <row r="53" spans="1:10" x14ac:dyDescent="0.25">
      <c r="A53" s="5" t="s">
        <v>43</v>
      </c>
    </row>
    <row r="54" spans="1:10" x14ac:dyDescent="0.25">
      <c r="A54" s="5"/>
      <c r="C54" s="3" t="s">
        <v>37</v>
      </c>
      <c r="D54" s="3" t="s">
        <v>36</v>
      </c>
      <c r="E54" s="3" t="s">
        <v>35</v>
      </c>
      <c r="F54" s="3" t="s">
        <v>34</v>
      </c>
      <c r="G54" s="4" t="s">
        <v>33</v>
      </c>
      <c r="H54" s="4" t="s">
        <v>1</v>
      </c>
      <c r="I54" s="4" t="s">
        <v>2</v>
      </c>
      <c r="J54" s="4" t="s">
        <v>3</v>
      </c>
    </row>
    <row r="55" spans="1:10" x14ac:dyDescent="0.25">
      <c r="A55" t="s">
        <v>32</v>
      </c>
      <c r="C55">
        <v>78.599999999999994</v>
      </c>
      <c r="D55">
        <v>76.099999999999994</v>
      </c>
      <c r="E55">
        <v>84</v>
      </c>
      <c r="F55">
        <v>77.599999999999994</v>
      </c>
      <c r="G55">
        <v>74.7</v>
      </c>
      <c r="H55">
        <v>72.5</v>
      </c>
      <c r="I55">
        <v>77.099999999999994</v>
      </c>
      <c r="J55">
        <v>78.2</v>
      </c>
    </row>
    <row r="56" spans="1:10" x14ac:dyDescent="0.25">
      <c r="A56" t="s">
        <v>4</v>
      </c>
      <c r="C56">
        <v>81.5</v>
      </c>
      <c r="D56">
        <v>89.2</v>
      </c>
      <c r="E56">
        <v>81.5</v>
      </c>
      <c r="F56">
        <v>79.2</v>
      </c>
      <c r="G56">
        <v>71.8</v>
      </c>
      <c r="H56">
        <v>74.099999999999994</v>
      </c>
      <c r="I56">
        <v>78.400000000000006</v>
      </c>
      <c r="J56">
        <v>53</v>
      </c>
    </row>
    <row r="57" spans="1:10" x14ac:dyDescent="0.25">
      <c r="A57" t="s">
        <v>5</v>
      </c>
      <c r="C57">
        <v>76.8</v>
      </c>
      <c r="D57">
        <v>80.2</v>
      </c>
      <c r="E57">
        <v>84.4</v>
      </c>
      <c r="F57">
        <v>83.1</v>
      </c>
      <c r="G57">
        <v>84</v>
      </c>
      <c r="H57">
        <v>77.7</v>
      </c>
      <c r="I57">
        <v>82.4</v>
      </c>
      <c r="J57">
        <v>68.599999999999994</v>
      </c>
    </row>
    <row r="58" spans="1:10" x14ac:dyDescent="0.25">
      <c r="A58" t="s">
        <v>8</v>
      </c>
      <c r="C58">
        <v>78.3</v>
      </c>
      <c r="D58">
        <v>79.5</v>
      </c>
      <c r="E58">
        <v>75</v>
      </c>
      <c r="F58">
        <v>78.3</v>
      </c>
      <c r="G58">
        <v>79.400000000000006</v>
      </c>
      <c r="H58">
        <v>77.2</v>
      </c>
      <c r="I58">
        <v>82</v>
      </c>
      <c r="J58">
        <v>70.7</v>
      </c>
    </row>
    <row r="59" spans="1:10" x14ac:dyDescent="0.25">
      <c r="A59" t="s">
        <v>18</v>
      </c>
      <c r="C59">
        <v>67.5</v>
      </c>
      <c r="D59">
        <v>66.099999999999994</v>
      </c>
      <c r="E59">
        <v>71.900000000000006</v>
      </c>
      <c r="F59">
        <v>72.099999999999994</v>
      </c>
      <c r="G59">
        <v>72.099999999999994</v>
      </c>
      <c r="H59">
        <v>71.099999999999994</v>
      </c>
      <c r="I59">
        <v>69.599999999999994</v>
      </c>
      <c r="J59">
        <v>73.2</v>
      </c>
    </row>
    <row r="60" spans="1:10" x14ac:dyDescent="0.25">
      <c r="A60" t="s">
        <v>57</v>
      </c>
      <c r="C60">
        <v>807</v>
      </c>
      <c r="D60">
        <v>890</v>
      </c>
      <c r="E60">
        <v>850</v>
      </c>
      <c r="F60">
        <v>887</v>
      </c>
      <c r="G60">
        <v>906</v>
      </c>
      <c r="H60">
        <v>930</v>
      </c>
      <c r="I60">
        <v>956</v>
      </c>
      <c r="J60">
        <v>980</v>
      </c>
    </row>
    <row r="61" spans="1:10" x14ac:dyDescent="0.25">
      <c r="A61" t="s">
        <v>11</v>
      </c>
      <c r="C61">
        <v>74.2</v>
      </c>
      <c r="D61">
        <v>76.400000000000006</v>
      </c>
      <c r="E61">
        <v>79.2</v>
      </c>
      <c r="F61">
        <v>79.3</v>
      </c>
      <c r="G61">
        <v>78.3</v>
      </c>
      <c r="H61">
        <v>76.099999999999994</v>
      </c>
      <c r="I61">
        <v>79.7</v>
      </c>
      <c r="J61">
        <v>71.400000000000006</v>
      </c>
    </row>
    <row r="62" spans="1:10" x14ac:dyDescent="0.25">
      <c r="A62" t="s">
        <v>12</v>
      </c>
      <c r="C62">
        <v>76.900000000000006</v>
      </c>
      <c r="D62">
        <v>77.2</v>
      </c>
      <c r="E62">
        <v>80.8</v>
      </c>
      <c r="F62">
        <v>81.7</v>
      </c>
      <c r="G62">
        <v>80.599999999999994</v>
      </c>
      <c r="H62">
        <v>71.599999999999994</v>
      </c>
      <c r="I62">
        <v>80.400000000000006</v>
      </c>
      <c r="J62">
        <v>74.900000000000006</v>
      </c>
    </row>
    <row r="63" spans="1:10" x14ac:dyDescent="0.25">
      <c r="A63" t="s">
        <v>15</v>
      </c>
      <c r="C63">
        <v>59.6</v>
      </c>
      <c r="D63">
        <v>69.400000000000006</v>
      </c>
      <c r="E63">
        <v>79.099999999999994</v>
      </c>
      <c r="F63">
        <v>76.5</v>
      </c>
      <c r="G63">
        <v>65.599999999999994</v>
      </c>
      <c r="H63">
        <v>71.400000000000006</v>
      </c>
      <c r="I63">
        <v>76.400000000000006</v>
      </c>
      <c r="J63">
        <v>71.900000000000006</v>
      </c>
    </row>
    <row r="64" spans="1:10" x14ac:dyDescent="0.25">
      <c r="A64" t="s">
        <v>17</v>
      </c>
      <c r="C64">
        <v>74.8</v>
      </c>
      <c r="D64">
        <v>75.8</v>
      </c>
      <c r="E64">
        <v>73.7</v>
      </c>
      <c r="F64">
        <v>83.6</v>
      </c>
      <c r="G64">
        <v>89.1</v>
      </c>
      <c r="H64">
        <v>70.599999999999994</v>
      </c>
      <c r="I64">
        <v>77.2</v>
      </c>
      <c r="J64">
        <v>71.7</v>
      </c>
    </row>
    <row r="66" spans="1:10" x14ac:dyDescent="0.25">
      <c r="A66" s="5" t="s">
        <v>67</v>
      </c>
      <c r="C66" s="3" t="s">
        <v>37</v>
      </c>
      <c r="D66" s="3" t="s">
        <v>36</v>
      </c>
      <c r="E66" s="3" t="s">
        <v>35</v>
      </c>
      <c r="F66" s="3" t="s">
        <v>34</v>
      </c>
      <c r="G66" s="4" t="s">
        <v>33</v>
      </c>
      <c r="H66" s="4" t="s">
        <v>1</v>
      </c>
      <c r="I66" s="4" t="s">
        <v>2</v>
      </c>
      <c r="J66" s="4" t="s">
        <v>3</v>
      </c>
    </row>
    <row r="67" spans="1:10" x14ac:dyDescent="0.25">
      <c r="A67" t="s">
        <v>6</v>
      </c>
      <c r="C67">
        <v>77</v>
      </c>
      <c r="D67">
        <v>77.5</v>
      </c>
      <c r="E67">
        <v>81.400000000000006</v>
      </c>
      <c r="F67">
        <v>76</v>
      </c>
      <c r="G67">
        <v>82.9</v>
      </c>
      <c r="H67">
        <v>69.8</v>
      </c>
      <c r="I67">
        <v>84.2</v>
      </c>
      <c r="J67">
        <v>75.099999999999994</v>
      </c>
    </row>
    <row r="68" spans="1:10" x14ac:dyDescent="0.25">
      <c r="A68" t="s">
        <v>7</v>
      </c>
      <c r="C68">
        <v>68.3</v>
      </c>
      <c r="D68">
        <v>71.7</v>
      </c>
      <c r="E68">
        <v>71.8</v>
      </c>
      <c r="F68">
        <v>73.8</v>
      </c>
      <c r="G68">
        <v>78.7</v>
      </c>
      <c r="H68">
        <v>71</v>
      </c>
      <c r="I68">
        <v>79.099999999999994</v>
      </c>
      <c r="J68">
        <v>67.5</v>
      </c>
    </row>
    <row r="69" spans="1:10" x14ac:dyDescent="0.25">
      <c r="A69" t="s">
        <v>13</v>
      </c>
      <c r="C69">
        <v>80.8</v>
      </c>
      <c r="D69">
        <v>86.4</v>
      </c>
      <c r="E69">
        <v>81.400000000000006</v>
      </c>
      <c r="F69">
        <v>87.2</v>
      </c>
      <c r="G69">
        <v>77.7</v>
      </c>
      <c r="H69">
        <v>74</v>
      </c>
      <c r="I69">
        <v>80.7</v>
      </c>
      <c r="J69">
        <v>75.099999999999994</v>
      </c>
    </row>
    <row r="70" spans="1:10" x14ac:dyDescent="0.25">
      <c r="A70" t="s">
        <v>14</v>
      </c>
      <c r="C70">
        <v>74.400000000000006</v>
      </c>
      <c r="D70">
        <v>81.099999999999994</v>
      </c>
      <c r="E70">
        <v>77.900000000000006</v>
      </c>
      <c r="F70">
        <v>79.7</v>
      </c>
      <c r="G70">
        <v>81.3</v>
      </c>
      <c r="H70">
        <v>79.2</v>
      </c>
      <c r="I70">
        <v>81.599999999999994</v>
      </c>
      <c r="J70">
        <v>75.099999999999994</v>
      </c>
    </row>
    <row r="72" spans="1:10" x14ac:dyDescent="0.25">
      <c r="A72" s="6" t="s">
        <v>66</v>
      </c>
    </row>
    <row r="73" spans="1:10" x14ac:dyDescent="0.25">
      <c r="A73" s="5" t="s">
        <v>44</v>
      </c>
      <c r="C73" s="3" t="s">
        <v>37</v>
      </c>
      <c r="D73" s="3" t="s">
        <v>36</v>
      </c>
      <c r="E73" s="3" t="s">
        <v>35</v>
      </c>
      <c r="F73" s="3" t="s">
        <v>34</v>
      </c>
      <c r="G73" s="4" t="s">
        <v>33</v>
      </c>
      <c r="H73" s="4" t="s">
        <v>1</v>
      </c>
      <c r="I73" s="4" t="s">
        <v>2</v>
      </c>
      <c r="J73" s="4" t="s">
        <v>3</v>
      </c>
    </row>
    <row r="74" spans="1:10" x14ac:dyDescent="0.25">
      <c r="A74" t="s">
        <v>58</v>
      </c>
      <c r="C74">
        <v>617</v>
      </c>
      <c r="D74">
        <v>690</v>
      </c>
      <c r="E74">
        <v>705</v>
      </c>
      <c r="F74">
        <v>730</v>
      </c>
      <c r="G74">
        <v>740</v>
      </c>
      <c r="H74">
        <v>760</v>
      </c>
      <c r="I74">
        <v>787</v>
      </c>
      <c r="J74">
        <v>792</v>
      </c>
    </row>
    <row r="78" spans="1:10" x14ac:dyDescent="0.25">
      <c r="A78" s="5" t="s">
        <v>43</v>
      </c>
      <c r="C78" s="3" t="s">
        <v>37</v>
      </c>
      <c r="D78" s="3" t="s">
        <v>36</v>
      </c>
      <c r="E78" s="3" t="s">
        <v>35</v>
      </c>
      <c r="F78" s="3" t="s">
        <v>34</v>
      </c>
      <c r="G78" s="4" t="s">
        <v>33</v>
      </c>
      <c r="H78" s="4" t="s">
        <v>1</v>
      </c>
      <c r="I78" s="4" t="s">
        <v>2</v>
      </c>
      <c r="J78" s="4" t="s">
        <v>3</v>
      </c>
    </row>
    <row r="79" spans="1:10" x14ac:dyDescent="0.25">
      <c r="A79" t="s">
        <v>65</v>
      </c>
      <c r="C79">
        <v>7613</v>
      </c>
      <c r="D79">
        <v>7569</v>
      </c>
      <c r="E79">
        <v>7657</v>
      </c>
      <c r="F79">
        <v>7589</v>
      </c>
      <c r="G79">
        <v>7619</v>
      </c>
      <c r="H79">
        <v>7713</v>
      </c>
      <c r="I79">
        <v>7659</v>
      </c>
      <c r="J79">
        <v>7689</v>
      </c>
    </row>
    <row r="80" spans="1:10" x14ac:dyDescent="0.25">
      <c r="A80" t="s">
        <v>52</v>
      </c>
      <c r="C80">
        <v>2012</v>
      </c>
      <c r="D80">
        <v>2190</v>
      </c>
      <c r="E80">
        <v>2200</v>
      </c>
      <c r="F80">
        <v>2280</v>
      </c>
      <c r="G80">
        <v>2290</v>
      </c>
      <c r="H80">
        <v>2278</v>
      </c>
      <c r="I80">
        <v>2376</v>
      </c>
      <c r="J80">
        <v>2387</v>
      </c>
    </row>
    <row r="81" spans="1:10" x14ac:dyDescent="0.25">
      <c r="A81" t="s">
        <v>53</v>
      </c>
      <c r="C81">
        <v>889</v>
      </c>
      <c r="D81">
        <v>981</v>
      </c>
      <c r="E81">
        <v>970</v>
      </c>
      <c r="F81">
        <v>950</v>
      </c>
      <c r="G81">
        <v>980</v>
      </c>
      <c r="H81">
        <v>987</v>
      </c>
      <c r="I81">
        <v>1100</v>
      </c>
      <c r="J81">
        <v>1156</v>
      </c>
    </row>
    <row r="82" spans="1:10" x14ac:dyDescent="0.25">
      <c r="A82" t="s">
        <v>56</v>
      </c>
      <c r="C82">
        <v>6965</v>
      </c>
      <c r="D82">
        <v>7130</v>
      </c>
      <c r="E82">
        <v>7234</v>
      </c>
      <c r="F82">
        <v>7345</v>
      </c>
      <c r="G82">
        <v>7421</v>
      </c>
      <c r="H82">
        <v>7546</v>
      </c>
      <c r="I82">
        <v>7623</v>
      </c>
      <c r="J82">
        <v>7634</v>
      </c>
    </row>
    <row r="83" spans="1:10" x14ac:dyDescent="0.25">
      <c r="A83" t="s">
        <v>18</v>
      </c>
      <c r="C83">
        <v>2140</v>
      </c>
      <c r="D83">
        <v>2260</v>
      </c>
      <c r="E83">
        <v>2339</v>
      </c>
      <c r="F83">
        <v>2256</v>
      </c>
      <c r="G83">
        <v>2187</v>
      </c>
      <c r="H83">
        <v>2243</v>
      </c>
      <c r="I83">
        <v>2348</v>
      </c>
      <c r="J83">
        <v>2432</v>
      </c>
    </row>
    <row r="84" spans="1:10" x14ac:dyDescent="0.25">
      <c r="A84" t="s">
        <v>57</v>
      </c>
      <c r="C84">
        <v>807</v>
      </c>
      <c r="D84">
        <v>890</v>
      </c>
      <c r="E84">
        <v>850</v>
      </c>
      <c r="F84">
        <v>887</v>
      </c>
      <c r="G84">
        <v>906</v>
      </c>
      <c r="H84">
        <v>930</v>
      </c>
      <c r="I84">
        <v>956</v>
      </c>
      <c r="J84">
        <v>980</v>
      </c>
    </row>
    <row r="85" spans="1:10" x14ac:dyDescent="0.25">
      <c r="A85" t="s">
        <v>59</v>
      </c>
      <c r="C85">
        <v>5112</v>
      </c>
      <c r="D85">
        <v>5220</v>
      </c>
      <c r="E85">
        <v>5600</v>
      </c>
      <c r="F85">
        <v>5768</v>
      </c>
      <c r="G85">
        <v>5876</v>
      </c>
      <c r="H85">
        <v>5832</v>
      </c>
      <c r="I85">
        <v>5846</v>
      </c>
      <c r="J85">
        <v>5890</v>
      </c>
    </row>
    <row r="86" spans="1:10" x14ac:dyDescent="0.25">
      <c r="A86" t="s">
        <v>60</v>
      </c>
      <c r="C86">
        <v>655</v>
      </c>
      <c r="D86">
        <v>620</v>
      </c>
      <c r="E86">
        <v>680</v>
      </c>
      <c r="F86">
        <v>706</v>
      </c>
      <c r="G86">
        <v>760</v>
      </c>
      <c r="H86">
        <v>810</v>
      </c>
      <c r="I86">
        <v>844</v>
      </c>
      <c r="J86">
        <v>890</v>
      </c>
    </row>
    <row r="87" spans="1:10" x14ac:dyDescent="0.25">
      <c r="A87" t="s">
        <v>63</v>
      </c>
      <c r="C87">
        <v>2075</v>
      </c>
      <c r="D87">
        <v>2134</v>
      </c>
      <c r="E87">
        <v>2259</v>
      </c>
      <c r="F87">
        <v>2356</v>
      </c>
      <c r="G87">
        <v>2431</v>
      </c>
      <c r="H87">
        <v>2498</v>
      </c>
      <c r="I87">
        <v>2578</v>
      </c>
      <c r="J87">
        <v>2532</v>
      </c>
    </row>
    <row r="88" spans="1:10" x14ac:dyDescent="0.25">
      <c r="A88" t="s">
        <v>64</v>
      </c>
      <c r="C88">
        <v>2601</v>
      </c>
      <c r="D88">
        <v>2800</v>
      </c>
      <c r="E88">
        <v>2820</v>
      </c>
      <c r="F88">
        <v>2876</v>
      </c>
      <c r="G88">
        <v>2798</v>
      </c>
      <c r="H88">
        <v>2764</v>
      </c>
      <c r="I88">
        <v>2745</v>
      </c>
      <c r="J88">
        <v>2754</v>
      </c>
    </row>
    <row r="90" spans="1:10" x14ac:dyDescent="0.25">
      <c r="A90" s="5" t="s">
        <v>67</v>
      </c>
      <c r="C90" s="3" t="s">
        <v>37</v>
      </c>
      <c r="D90" s="3" t="s">
        <v>36</v>
      </c>
      <c r="E90" s="3" t="s">
        <v>35</v>
      </c>
      <c r="F90" s="3" t="s">
        <v>34</v>
      </c>
      <c r="G90" s="4" t="s">
        <v>33</v>
      </c>
      <c r="H90" s="4" t="s">
        <v>1</v>
      </c>
      <c r="I90" s="4" t="s">
        <v>2</v>
      </c>
      <c r="J90" s="4" t="s">
        <v>3</v>
      </c>
    </row>
    <row r="91" spans="1:10" x14ac:dyDescent="0.25">
      <c r="A91" t="s">
        <v>54</v>
      </c>
      <c r="C91">
        <v>594</v>
      </c>
      <c r="D91">
        <v>600</v>
      </c>
      <c r="E91">
        <v>610</v>
      </c>
      <c r="F91">
        <v>630</v>
      </c>
      <c r="G91">
        <v>650</v>
      </c>
      <c r="H91">
        <v>680</v>
      </c>
      <c r="I91">
        <v>715</v>
      </c>
      <c r="J91">
        <v>750</v>
      </c>
    </row>
    <row r="92" spans="1:10" x14ac:dyDescent="0.25">
      <c r="A92" t="s">
        <v>55</v>
      </c>
      <c r="C92">
        <v>2135</v>
      </c>
      <c r="D92">
        <v>2300</v>
      </c>
      <c r="E92">
        <v>2360</v>
      </c>
      <c r="F92">
        <v>2432</v>
      </c>
      <c r="G92">
        <v>2467</v>
      </c>
      <c r="H92">
        <v>2563</v>
      </c>
      <c r="I92">
        <v>2546</v>
      </c>
      <c r="J92">
        <v>2578</v>
      </c>
    </row>
    <row r="93" spans="1:10" x14ac:dyDescent="0.25">
      <c r="A93" t="s">
        <v>61</v>
      </c>
      <c r="C93">
        <v>1972</v>
      </c>
      <c r="D93">
        <v>2110</v>
      </c>
      <c r="E93">
        <v>2389</v>
      </c>
      <c r="F93">
        <v>2487</v>
      </c>
      <c r="G93">
        <v>2321</v>
      </c>
      <c r="H93">
        <v>2456</v>
      </c>
      <c r="I93">
        <v>2486</v>
      </c>
      <c r="J93">
        <v>2489</v>
      </c>
    </row>
    <row r="94" spans="1:10" x14ac:dyDescent="0.25">
      <c r="A94" t="s">
        <v>62</v>
      </c>
      <c r="C94">
        <v>3395</v>
      </c>
      <c r="D94">
        <v>3456</v>
      </c>
      <c r="E94">
        <v>3589</v>
      </c>
      <c r="F94">
        <v>3678</v>
      </c>
      <c r="G94">
        <v>3695</v>
      </c>
      <c r="H94">
        <v>3724</v>
      </c>
      <c r="I94">
        <v>3865</v>
      </c>
      <c r="J94">
        <v>3854</v>
      </c>
    </row>
  </sheetData>
  <phoneticPr fontId="0" type="noConversion"/>
  <pageMargins left="0.7" right="0.7" top="0.75" bottom="0.75" header="0.3" footer="0.3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G12" sqref="G12"/>
    </sheetView>
  </sheetViews>
  <sheetFormatPr defaultRowHeight="15" x14ac:dyDescent="0.25"/>
  <sheetData>
    <row r="1" spans="1:3" x14ac:dyDescent="0.25">
      <c r="A1" t="s">
        <v>4</v>
      </c>
      <c r="C1" t="s">
        <v>46</v>
      </c>
    </row>
    <row r="2" spans="1:3" x14ac:dyDescent="0.25">
      <c r="A2" t="s">
        <v>5</v>
      </c>
      <c r="C2" t="s">
        <v>46</v>
      </c>
    </row>
    <row r="3" spans="1:3" x14ac:dyDescent="0.25">
      <c r="A3" t="s">
        <v>6</v>
      </c>
      <c r="C3" t="s">
        <v>47</v>
      </c>
    </row>
    <row r="4" spans="1:3" x14ac:dyDescent="0.25">
      <c r="A4" t="s">
        <v>7</v>
      </c>
      <c r="C4" t="s">
        <v>48</v>
      </c>
    </row>
    <row r="5" spans="1:3" x14ac:dyDescent="0.25">
      <c r="A5" t="s">
        <v>8</v>
      </c>
      <c r="C5" t="s">
        <v>46</v>
      </c>
    </row>
    <row r="6" spans="1:3" x14ac:dyDescent="0.25">
      <c r="A6" t="s">
        <v>49</v>
      </c>
      <c r="C6" t="s">
        <v>46</v>
      </c>
    </row>
    <row r="7" spans="1:3" x14ac:dyDescent="0.25">
      <c r="A7" t="s">
        <v>10</v>
      </c>
      <c r="C7" t="s">
        <v>50</v>
      </c>
    </row>
    <row r="8" spans="1:3" x14ac:dyDescent="0.25">
      <c r="A8" t="s">
        <v>11</v>
      </c>
      <c r="C8" t="s">
        <v>46</v>
      </c>
    </row>
    <row r="9" spans="1:3" x14ac:dyDescent="0.25">
      <c r="A9" t="s">
        <v>12</v>
      </c>
      <c r="C9" t="s">
        <v>46</v>
      </c>
    </row>
    <row r="10" spans="1:3" x14ac:dyDescent="0.25">
      <c r="A10" t="s">
        <v>13</v>
      </c>
      <c r="C10" t="s">
        <v>47</v>
      </c>
    </row>
    <row r="11" spans="1:3" x14ac:dyDescent="0.25">
      <c r="A11" t="s">
        <v>14</v>
      </c>
      <c r="C11" t="s">
        <v>47</v>
      </c>
    </row>
    <row r="12" spans="1:3" x14ac:dyDescent="0.25">
      <c r="A12" t="s">
        <v>51</v>
      </c>
      <c r="C12" t="s">
        <v>46</v>
      </c>
    </row>
    <row r="13" spans="1:3" x14ac:dyDescent="0.25">
      <c r="A13" t="s">
        <v>16</v>
      </c>
      <c r="C13" t="s">
        <v>46</v>
      </c>
    </row>
    <row r="14" spans="1:3" x14ac:dyDescent="0.25">
      <c r="A14" t="s">
        <v>17</v>
      </c>
      <c r="C14" t="s">
        <v>46</v>
      </c>
    </row>
    <row r="15" spans="1:3" x14ac:dyDescent="0.25">
      <c r="A15" t="s">
        <v>18</v>
      </c>
      <c r="C15" t="s">
        <v>46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</vt:lpstr>
      <vt:lpstr>working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Heather</cp:lastModifiedBy>
  <dcterms:created xsi:type="dcterms:W3CDTF">2011-01-03T21:18:03Z</dcterms:created>
  <dcterms:modified xsi:type="dcterms:W3CDTF">2011-01-04T22:55:16Z</dcterms:modified>
</cp:coreProperties>
</file>